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Sheet1!$A$1:$AM$63</definedName>
  </definedNames>
  <calcPr calcId="145621"/>
</workbook>
</file>

<file path=xl/calcChain.xml><?xml version="1.0" encoding="utf-8"?>
<calcChain xmlns="http://schemas.openxmlformats.org/spreadsheetml/2006/main">
  <c r="AG63" i="1" l="1"/>
  <c r="AD3" i="1" l="1"/>
  <c r="AD23" i="1"/>
  <c r="AD4" i="1"/>
  <c r="AD2" i="1"/>
  <c r="AD63" i="1"/>
  <c r="AE63" i="1"/>
  <c r="AF63" i="1"/>
  <c r="AC63" i="1" l="1"/>
  <c r="AB63" i="1" l="1"/>
  <c r="AL59" i="1" l="1"/>
  <c r="C59" i="1" s="1"/>
  <c r="AM59" i="1"/>
  <c r="AL57" i="1"/>
  <c r="C57" i="1" s="1"/>
  <c r="AM57" i="1"/>
  <c r="AL58" i="1"/>
  <c r="C58" i="1" s="1"/>
  <c r="AM58" i="1"/>
  <c r="AA63" i="1"/>
  <c r="Y63" i="1" l="1"/>
  <c r="Z63" i="1"/>
  <c r="W63" i="1" l="1"/>
  <c r="X63" i="1"/>
  <c r="W30" i="1"/>
  <c r="W10" i="1"/>
  <c r="W2" i="1"/>
  <c r="W23" i="1"/>
  <c r="W4" i="1"/>
  <c r="W3" i="1"/>
  <c r="W14" i="1"/>
  <c r="W7" i="1"/>
  <c r="W29" i="1"/>
  <c r="W5" i="1"/>
  <c r="V63" i="1" l="1"/>
  <c r="T63" i="1" l="1"/>
  <c r="U63" i="1"/>
  <c r="Q63" i="1" l="1"/>
  <c r="R63" i="1"/>
  <c r="S63" i="1"/>
  <c r="P63" i="1" l="1"/>
  <c r="O63" i="1" l="1"/>
  <c r="N63" i="1" l="1"/>
  <c r="M63" i="1"/>
  <c r="L63" i="1" l="1"/>
  <c r="K63" i="1" l="1"/>
  <c r="AL61" i="1" l="1"/>
  <c r="C61" i="1" s="1"/>
  <c r="AM61" i="1"/>
  <c r="J63" i="1"/>
  <c r="I63" i="1" l="1"/>
  <c r="AL54" i="1"/>
  <c r="C54" i="1" s="1"/>
  <c r="AM54" i="1"/>
  <c r="AL46" i="1"/>
  <c r="C46" i="1" s="1"/>
  <c r="AM46" i="1"/>
  <c r="AL33" i="1" l="1"/>
  <c r="C33" i="1" s="1"/>
  <c r="AM33" i="1"/>
  <c r="H63" i="1" l="1"/>
  <c r="AL60" i="1"/>
  <c r="C60" i="1" s="1"/>
  <c r="AM60" i="1"/>
  <c r="G18" i="1" l="1"/>
  <c r="G4" i="1"/>
  <c r="G11" i="1"/>
  <c r="G5" i="1"/>
  <c r="G8" i="1"/>
  <c r="G14" i="1"/>
  <c r="G2" i="1"/>
  <c r="F63" i="1" l="1"/>
  <c r="G63" i="1"/>
  <c r="AL51" i="1" l="1"/>
  <c r="C51" i="1" s="1"/>
  <c r="AM51" i="1"/>
  <c r="AL29" i="1"/>
  <c r="C29" i="1" s="1"/>
  <c r="AM29" i="1"/>
  <c r="AL30" i="1" l="1"/>
  <c r="C30" i="1" s="1"/>
  <c r="AM30" i="1"/>
  <c r="AL43" i="1" l="1"/>
  <c r="C43" i="1" s="1"/>
  <c r="AM43" i="1"/>
  <c r="AL31" i="1" l="1"/>
  <c r="C31" i="1" s="1"/>
  <c r="AM31" i="1"/>
  <c r="AL27" i="1" l="1"/>
  <c r="C27" i="1" s="1"/>
  <c r="AM27" i="1"/>
  <c r="AL38" i="1"/>
  <c r="C38" i="1" s="1"/>
  <c r="AM38" i="1"/>
  <c r="AL53" i="1" l="1"/>
  <c r="C53" i="1" s="1"/>
  <c r="AM53" i="1"/>
  <c r="AM41" i="1"/>
  <c r="AM45" i="1" l="1"/>
  <c r="AM23" i="1"/>
  <c r="AM15" i="1"/>
  <c r="AM11" i="1"/>
  <c r="AM26" i="1"/>
  <c r="AM48" i="1"/>
  <c r="AM20" i="1"/>
  <c r="AM16" i="1"/>
  <c r="AM17" i="1"/>
  <c r="AM18" i="1"/>
  <c r="AM39" i="1"/>
  <c r="AM10" i="1"/>
  <c r="AM14" i="1"/>
  <c r="AM21" i="1"/>
  <c r="AM52" i="1"/>
  <c r="AM24" i="1"/>
  <c r="AM25" i="1"/>
  <c r="AM35" i="1"/>
  <c r="AM49" i="1"/>
  <c r="AM56" i="1"/>
  <c r="AM42" i="1"/>
  <c r="AM32" i="1"/>
  <c r="AM40" i="1"/>
  <c r="AM13" i="1"/>
  <c r="AM50" i="1"/>
  <c r="AM34" i="1"/>
  <c r="AM62" i="1"/>
  <c r="AM44" i="1"/>
  <c r="AM55" i="1"/>
  <c r="AM47" i="1"/>
  <c r="AM6" i="1"/>
  <c r="AM5" i="1"/>
  <c r="AM4" i="1"/>
  <c r="AM3" i="1"/>
  <c r="AM7" i="1"/>
  <c r="AM9" i="1"/>
  <c r="AM28" i="1"/>
  <c r="AM36" i="1"/>
  <c r="AM12" i="1"/>
  <c r="AM37" i="1"/>
  <c r="AM8" i="1"/>
  <c r="AM19" i="1"/>
  <c r="AM22" i="1"/>
  <c r="AL6" i="1"/>
  <c r="AL5" i="1"/>
  <c r="AL4" i="1"/>
  <c r="AL3" i="1"/>
  <c r="AL7" i="1"/>
  <c r="AL9" i="1"/>
  <c r="AL28" i="1"/>
  <c r="AL36" i="1"/>
  <c r="AL12" i="1"/>
  <c r="AL37" i="1"/>
  <c r="AL8" i="1"/>
  <c r="AL41" i="1"/>
  <c r="AL19" i="1"/>
  <c r="AL22" i="1"/>
  <c r="AL45" i="1"/>
  <c r="AL23" i="1"/>
  <c r="AL15" i="1"/>
  <c r="AL11" i="1"/>
  <c r="AL26" i="1"/>
  <c r="AL48" i="1"/>
  <c r="AL20" i="1"/>
  <c r="AL16" i="1"/>
  <c r="AL17" i="1"/>
  <c r="AL18" i="1"/>
  <c r="AL39" i="1"/>
  <c r="AL10" i="1"/>
  <c r="AL14" i="1"/>
  <c r="AL21" i="1"/>
  <c r="AL52" i="1"/>
  <c r="AL24" i="1"/>
  <c r="AL25" i="1"/>
  <c r="AL35" i="1"/>
  <c r="AL49" i="1"/>
  <c r="AL56" i="1"/>
  <c r="AL42" i="1"/>
  <c r="AL32" i="1"/>
  <c r="AL40" i="1"/>
  <c r="AL13" i="1"/>
  <c r="AL50" i="1"/>
  <c r="AL34" i="1"/>
  <c r="AL62" i="1"/>
  <c r="AL44" i="1"/>
  <c r="AL55" i="1"/>
  <c r="AL47" i="1"/>
  <c r="C40" i="1" l="1"/>
  <c r="C32" i="1"/>
  <c r="C55" i="1"/>
  <c r="C42" i="1"/>
  <c r="C50" i="1"/>
  <c r="C44" i="1"/>
  <c r="C35" i="1"/>
  <c r="C13" i="1"/>
  <c r="C34" i="1"/>
  <c r="C56" i="1" l="1"/>
  <c r="C10" i="1" l="1"/>
  <c r="C26" i="1"/>
  <c r="C49" i="1" l="1"/>
  <c r="C62" i="1" l="1"/>
  <c r="C11" i="1" l="1"/>
  <c r="AM2" i="1" l="1"/>
  <c r="AH63" i="1"/>
  <c r="AL2" i="1"/>
  <c r="C37" i="1" l="1"/>
  <c r="C8" i="1" l="1"/>
  <c r="C2" i="1" l="1"/>
  <c r="C19" i="1" l="1"/>
  <c r="C48" i="1"/>
  <c r="C39" i="1"/>
  <c r="E63" i="1" l="1"/>
  <c r="D63" i="1" l="1"/>
  <c r="C9" i="1"/>
  <c r="C18" i="1"/>
  <c r="C7" i="1" l="1"/>
  <c r="C12" i="1"/>
  <c r="C45" i="1"/>
  <c r="C22" i="1"/>
  <c r="C28" i="1"/>
  <c r="C24" i="1" l="1"/>
  <c r="C41" i="1"/>
  <c r="C6" i="1"/>
  <c r="C3" i="1"/>
  <c r="C17" i="1"/>
  <c r="C4" i="1"/>
  <c r="C20" i="1"/>
  <c r="C36" i="1"/>
  <c r="C5" i="1"/>
  <c r="C16" i="1"/>
  <c r="C15" i="1"/>
  <c r="C47" i="1"/>
  <c r="C21" i="1"/>
  <c r="C25" i="1"/>
  <c r="C14" i="1"/>
  <c r="C52" i="1"/>
  <c r="C23" i="1"/>
</calcChain>
</file>

<file path=xl/comments1.xml><?xml version="1.0" encoding="utf-8"?>
<comments xmlns="http://schemas.openxmlformats.org/spreadsheetml/2006/main">
  <authors>
    <author>Mario De Smet</author>
  </authors>
  <commentList>
    <comment ref="AK1" authorId="0">
      <text>
        <r>
          <rPr>
            <b/>
            <sz val="9"/>
            <color indexed="81"/>
            <rFont val="Tahoma"/>
            <family val="2"/>
          </rPr>
          <t>Mario De Smet:</t>
        </r>
        <r>
          <rPr>
            <sz val="9"/>
            <color indexed="81"/>
            <rFont val="Tahoma"/>
            <family val="2"/>
          </rPr>
          <t xml:space="preserve">
Zie "Aanwezigheidslijst geutelingen 2018.xlsx"</t>
        </r>
      </text>
    </comment>
  </commentList>
</comments>
</file>

<file path=xl/sharedStrings.xml><?xml version="1.0" encoding="utf-8"?>
<sst xmlns="http://schemas.openxmlformats.org/spreadsheetml/2006/main" count="130" uniqueCount="117">
  <si>
    <t>Naam</t>
  </si>
  <si>
    <t>Voornaam</t>
  </si>
  <si>
    <t>Club Kamp.</t>
  </si>
  <si>
    <t>Kaart Eetf.</t>
  </si>
  <si>
    <t>Hulp Eetf</t>
  </si>
  <si>
    <t>Aantal ritten</t>
  </si>
  <si>
    <t>Totaal. km</t>
  </si>
  <si>
    <t>BEECKMAN</t>
  </si>
  <si>
    <t>Dave</t>
  </si>
  <si>
    <t>BOUSARD</t>
  </si>
  <si>
    <t>Jurgen</t>
  </si>
  <si>
    <t>BRUSSELMAN</t>
  </si>
  <si>
    <t>Caroline</t>
  </si>
  <si>
    <t>Luc</t>
  </si>
  <si>
    <t>DE MEERLEER</t>
  </si>
  <si>
    <t>Kristof</t>
  </si>
  <si>
    <t>DE MILD</t>
  </si>
  <si>
    <t>Daphné</t>
  </si>
  <si>
    <t>DE POOTER</t>
  </si>
  <si>
    <t>Wim</t>
  </si>
  <si>
    <t>DE SMET</t>
  </si>
  <si>
    <t>Mario</t>
  </si>
  <si>
    <t>DE WAELE</t>
  </si>
  <si>
    <t>Frank</t>
  </si>
  <si>
    <t>D’HAENENS</t>
  </si>
  <si>
    <t>Kurt</t>
  </si>
  <si>
    <t>FOUQUET</t>
  </si>
  <si>
    <t>Guido</t>
  </si>
  <si>
    <t>MAES</t>
  </si>
  <si>
    <t>Paul</t>
  </si>
  <si>
    <t>MICHIELS</t>
  </si>
  <si>
    <t>Rene</t>
  </si>
  <si>
    <t>MINNAERT</t>
  </si>
  <si>
    <t>Davy</t>
  </si>
  <si>
    <t>Arvid</t>
  </si>
  <si>
    <t>POLLET</t>
  </si>
  <si>
    <t>Johan</t>
  </si>
  <si>
    <t>RASSCHAERT</t>
  </si>
  <si>
    <t>Rudy</t>
  </si>
  <si>
    <t>Hans</t>
  </si>
  <si>
    <t>WALRAEVENS</t>
  </si>
  <si>
    <t>Gerdy</t>
  </si>
  <si>
    <t>Hulp geutel.</t>
  </si>
  <si>
    <t>VAN WIJMEERSCH</t>
  </si>
  <si>
    <t>Jo</t>
  </si>
  <si>
    <t>BOGAERT</t>
  </si>
  <si>
    <t>Renzo</t>
  </si>
  <si>
    <t>KESTELEYN</t>
  </si>
  <si>
    <t>Peter</t>
  </si>
  <si>
    <t>VANSTEENKISTE</t>
  </si>
  <si>
    <t>Heidi</t>
  </si>
  <si>
    <t>LIMPENS</t>
  </si>
  <si>
    <t>Tom</t>
  </si>
  <si>
    <t>VAN WAMBEKE</t>
  </si>
  <si>
    <t>VAN DEN DOOREN</t>
  </si>
  <si>
    <t>VAN DEN BROEKE</t>
  </si>
  <si>
    <t>VAN CAUWENBERGHE</t>
  </si>
  <si>
    <t>VERROKEN</t>
  </si>
  <si>
    <t>Frederiek</t>
  </si>
  <si>
    <t>VAN DEN BORRE</t>
  </si>
  <si>
    <t>VANDEPUTTE</t>
  </si>
  <si>
    <t>Stefaan</t>
  </si>
  <si>
    <t>TAILDEMAN</t>
  </si>
  <si>
    <t>Stefan</t>
  </si>
  <si>
    <t>DE NAUW</t>
  </si>
  <si>
    <t>DE TEMMERMAN</t>
  </si>
  <si>
    <t>Robby</t>
  </si>
  <si>
    <t>Nancy</t>
  </si>
  <si>
    <t>VAN QUICKELBERGHE</t>
  </si>
  <si>
    <t>William</t>
  </si>
  <si>
    <t>ONGENA</t>
  </si>
  <si>
    <t>Dirk</t>
  </si>
  <si>
    <t>BORGOO</t>
  </si>
  <si>
    <t>Rein</t>
  </si>
  <si>
    <t>Marc</t>
  </si>
  <si>
    <t>MEERSSCHAERT</t>
  </si>
  <si>
    <t>Bob</t>
  </si>
  <si>
    <t>DE CLERCQ</t>
  </si>
  <si>
    <t>Ellen</t>
  </si>
  <si>
    <t>VERVAET</t>
  </si>
  <si>
    <t>Eva</t>
  </si>
  <si>
    <t>VERHOEST</t>
  </si>
  <si>
    <t>Griet</t>
  </si>
  <si>
    <t>DE SCHEPPER</t>
  </si>
  <si>
    <t>Els</t>
  </si>
  <si>
    <t>HAEGEMAN</t>
  </si>
  <si>
    <t>Christine</t>
  </si>
  <si>
    <t>VAN DER STICHELEN</t>
  </si>
  <si>
    <t>Frauke</t>
  </si>
  <si>
    <t>Inge</t>
  </si>
  <si>
    <t>DIERICKX</t>
  </si>
  <si>
    <t>D'HONDT</t>
  </si>
  <si>
    <t>Andy</t>
  </si>
  <si>
    <t>Elfie</t>
  </si>
  <si>
    <t>Leen</t>
  </si>
  <si>
    <t>VAN STEENBRUGGE</t>
  </si>
  <si>
    <t>Thierry</t>
  </si>
  <si>
    <t>MOERMAN</t>
  </si>
  <si>
    <t>Robbe</t>
  </si>
  <si>
    <t>LOOSVELD</t>
  </si>
  <si>
    <t>Stijn</t>
  </si>
  <si>
    <t>NOTERMAN</t>
  </si>
  <si>
    <t>Ian</t>
  </si>
  <si>
    <t>Joke</t>
  </si>
  <si>
    <t>NIEMEGEERTS</t>
  </si>
  <si>
    <t>Gert</t>
  </si>
  <si>
    <t>COESENS</t>
  </si>
  <si>
    <t>Niels</t>
  </si>
  <si>
    <t>VAN OPDENBOSCH</t>
  </si>
  <si>
    <t>Danny</t>
  </si>
  <si>
    <t>Ken</t>
  </si>
  <si>
    <t>DANNEELS</t>
  </si>
  <si>
    <t>HOORENS</t>
  </si>
  <si>
    <t>Viktor</t>
  </si>
  <si>
    <t>CALLEWAERT</t>
  </si>
  <si>
    <t>Sandra</t>
  </si>
  <si>
    <t>Pieter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</si>
</sst>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name val="Inherit"/>
    </font>
    <font>
      <b/>
      <sz val="10"/>
      <name val="Inheri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222222"/>
      </top>
      <bottom/>
      <diagonal/>
    </border>
    <border>
      <left/>
      <right/>
      <top style="medium">
        <color rgb="FF2222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rgb="FF222222"/>
      </left>
      <right style="dotted">
        <color rgb="FF222222"/>
      </right>
      <top style="medium">
        <color rgb="FF222222"/>
      </top>
      <bottom style="thin">
        <color indexed="64"/>
      </bottom>
      <diagonal/>
    </border>
    <border>
      <left style="dotted">
        <color rgb="FF222222"/>
      </left>
      <right style="dotted">
        <color rgb="FF222222"/>
      </right>
      <top style="thin">
        <color indexed="64"/>
      </top>
      <bottom style="thin">
        <color indexed="64"/>
      </bottom>
      <diagonal/>
    </border>
    <border>
      <left style="dotted">
        <color rgb="FF222222"/>
      </left>
      <right style="dotted">
        <color rgb="FF222222"/>
      </right>
      <top/>
      <bottom style="thin">
        <color indexed="64"/>
      </bottom>
      <diagonal/>
    </border>
    <border>
      <left style="dashed">
        <color rgb="FF222222"/>
      </left>
      <right/>
      <top style="medium">
        <color rgb="FF222222"/>
      </top>
      <bottom style="thin">
        <color indexed="64"/>
      </bottom>
      <diagonal/>
    </border>
    <border>
      <left style="dashed">
        <color rgb="FF222222"/>
      </left>
      <right/>
      <top style="thin">
        <color indexed="64"/>
      </top>
      <bottom style="thin">
        <color indexed="64"/>
      </bottom>
      <diagonal/>
    </border>
    <border>
      <left style="dashed">
        <color rgb="FF222222"/>
      </left>
      <right/>
      <top/>
      <bottom style="thin">
        <color indexed="64"/>
      </bottom>
      <diagonal/>
    </border>
    <border>
      <left/>
      <right/>
      <top style="medium">
        <color rgb="FF222222"/>
      </top>
      <bottom style="medium">
        <color rgb="FF2222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rgb="FF222222"/>
      </left>
      <right/>
      <top style="medium">
        <color rgb="FF222222"/>
      </top>
      <bottom style="thin">
        <color indexed="64"/>
      </bottom>
      <diagonal/>
    </border>
    <border>
      <left style="dotted">
        <color rgb="FF222222"/>
      </left>
      <right/>
      <top style="thin">
        <color indexed="64"/>
      </top>
      <bottom style="thin">
        <color indexed="64"/>
      </bottom>
      <diagonal/>
    </border>
    <border>
      <left style="dotted">
        <color rgb="FF222222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left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0" xfId="0" applyFont="1"/>
    <xf numFmtId="0" fontId="1" fillId="0" borderId="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3"/>
  <sheetViews>
    <sheetView tabSelected="1" workbookViewId="0">
      <pane xSplit="3" ySplit="1" topLeftCell="Z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2.75"/>
  <cols>
    <col min="1" max="1" width="22" bestFit="1" customWidth="1"/>
    <col min="2" max="2" width="10.42578125" bestFit="1" customWidth="1"/>
    <col min="3" max="3" width="11.5703125" bestFit="1" customWidth="1"/>
    <col min="4" max="25" width="3.7109375" hidden="1" customWidth="1"/>
    <col min="26" max="34" width="3.7109375" customWidth="1"/>
    <col min="35" max="35" width="9.140625" hidden="1" customWidth="1"/>
    <col min="36" max="36" width="10.42578125" hidden="1" customWidth="1"/>
    <col min="37" max="37" width="7.28515625" hidden="1" customWidth="1"/>
    <col min="38" max="38" width="9.140625" customWidth="1"/>
    <col min="39" max="39" width="10.42578125" customWidth="1"/>
  </cols>
  <sheetData>
    <row r="1" spans="1:39" ht="37.5" thickBot="1">
      <c r="A1" s="8" t="s">
        <v>0</v>
      </c>
      <c r="B1" s="8" t="s">
        <v>1</v>
      </c>
      <c r="C1" s="8" t="s">
        <v>2</v>
      </c>
      <c r="D1" s="9">
        <v>43163</v>
      </c>
      <c r="E1" s="9">
        <v>43170</v>
      </c>
      <c r="F1" s="9">
        <v>43177</v>
      </c>
      <c r="G1" s="9">
        <v>43184</v>
      </c>
      <c r="H1" s="9">
        <v>43191</v>
      </c>
      <c r="I1" s="9">
        <v>43198</v>
      </c>
      <c r="J1" s="9">
        <v>43205</v>
      </c>
      <c r="K1" s="9">
        <v>43212</v>
      </c>
      <c r="L1" s="9">
        <v>43219</v>
      </c>
      <c r="M1" s="9">
        <v>43226</v>
      </c>
      <c r="N1" s="9">
        <v>43233</v>
      </c>
      <c r="O1" s="9">
        <v>43240</v>
      </c>
      <c r="P1" s="9">
        <v>43247</v>
      </c>
      <c r="Q1" s="9">
        <v>43254</v>
      </c>
      <c r="R1" s="9">
        <v>43261</v>
      </c>
      <c r="S1" s="9">
        <v>43268</v>
      </c>
      <c r="T1" s="9">
        <v>43275</v>
      </c>
      <c r="U1" s="9">
        <v>43282</v>
      </c>
      <c r="V1" s="9">
        <v>43289</v>
      </c>
      <c r="W1" s="9">
        <v>43296</v>
      </c>
      <c r="X1" s="9">
        <v>43303</v>
      </c>
      <c r="Y1" s="9">
        <v>43310</v>
      </c>
      <c r="Z1" s="9">
        <v>43317</v>
      </c>
      <c r="AA1" s="9">
        <v>43324</v>
      </c>
      <c r="AB1" s="9">
        <v>43331</v>
      </c>
      <c r="AC1" s="9">
        <v>43338</v>
      </c>
      <c r="AD1" s="9">
        <v>43345</v>
      </c>
      <c r="AE1" s="9">
        <v>43352</v>
      </c>
      <c r="AF1" s="9">
        <v>43359</v>
      </c>
      <c r="AG1" s="9">
        <v>43366</v>
      </c>
      <c r="AH1" s="9">
        <v>43373</v>
      </c>
      <c r="AI1" s="8" t="s">
        <v>4</v>
      </c>
      <c r="AJ1" s="8" t="s">
        <v>3</v>
      </c>
      <c r="AK1" s="10" t="s">
        <v>42</v>
      </c>
      <c r="AL1" s="17" t="s">
        <v>5</v>
      </c>
      <c r="AM1" s="8" t="s">
        <v>6</v>
      </c>
    </row>
    <row r="2" spans="1:39">
      <c r="A2" s="32" t="s">
        <v>59</v>
      </c>
      <c r="B2" s="32" t="s">
        <v>13</v>
      </c>
      <c r="C2" s="32">
        <f>SUM(AI2:AL2)</f>
        <v>64</v>
      </c>
      <c r="D2" s="1">
        <v>55</v>
      </c>
      <c r="E2" s="5">
        <v>77</v>
      </c>
      <c r="F2" s="18">
        <v>60</v>
      </c>
      <c r="G2" s="18">
        <f>229+79</f>
        <v>308</v>
      </c>
      <c r="H2" s="18"/>
      <c r="I2" s="18">
        <v>78</v>
      </c>
      <c r="J2" s="18">
        <v>79</v>
      </c>
      <c r="K2" s="18">
        <v>82</v>
      </c>
      <c r="L2" s="18">
        <v>68</v>
      </c>
      <c r="M2" s="18">
        <v>94</v>
      </c>
      <c r="N2" s="18">
        <v>80</v>
      </c>
      <c r="O2" s="18">
        <v>75</v>
      </c>
      <c r="P2" s="18"/>
      <c r="Q2" s="18">
        <v>110</v>
      </c>
      <c r="R2" s="18">
        <v>362</v>
      </c>
      <c r="S2" s="18"/>
      <c r="T2" s="18"/>
      <c r="U2" s="18">
        <v>81</v>
      </c>
      <c r="V2" s="18">
        <v>62</v>
      </c>
      <c r="W2" s="18">
        <f>155+81</f>
        <v>236</v>
      </c>
      <c r="X2" s="18">
        <v>82</v>
      </c>
      <c r="Y2" s="18">
        <v>82</v>
      </c>
      <c r="Z2" s="18">
        <v>75</v>
      </c>
      <c r="AA2" s="18">
        <v>78</v>
      </c>
      <c r="AB2" s="18">
        <v>81</v>
      </c>
      <c r="AC2" s="18">
        <v>82</v>
      </c>
      <c r="AD2" s="18">
        <f>177+80</f>
        <v>257</v>
      </c>
      <c r="AE2" s="18">
        <v>40</v>
      </c>
      <c r="AF2" s="18">
        <v>80</v>
      </c>
      <c r="AG2" s="18">
        <v>75</v>
      </c>
      <c r="AH2" s="18">
        <v>32</v>
      </c>
      <c r="AI2" s="13">
        <v>6</v>
      </c>
      <c r="AJ2" s="1">
        <v>23</v>
      </c>
      <c r="AK2" s="1">
        <v>8</v>
      </c>
      <c r="AL2" s="16">
        <f>COUNTA(D2:AH2)</f>
        <v>27</v>
      </c>
      <c r="AM2" s="1">
        <f>SUM(D2:AH2)</f>
        <v>2871</v>
      </c>
    </row>
    <row r="3" spans="1:39">
      <c r="A3" s="33" t="s">
        <v>26</v>
      </c>
      <c r="B3" s="33" t="s">
        <v>27</v>
      </c>
      <c r="C3" s="33">
        <f>SUM(AI3:AL3)</f>
        <v>54</v>
      </c>
      <c r="D3" s="2">
        <v>55</v>
      </c>
      <c r="E3" s="6">
        <v>77</v>
      </c>
      <c r="F3" s="19">
        <v>60</v>
      </c>
      <c r="G3" s="19">
        <v>229</v>
      </c>
      <c r="H3" s="19">
        <v>72</v>
      </c>
      <c r="I3" s="19">
        <v>78</v>
      </c>
      <c r="J3" s="19">
        <v>79</v>
      </c>
      <c r="K3" s="19">
        <v>82</v>
      </c>
      <c r="L3" s="19">
        <v>68</v>
      </c>
      <c r="M3" s="19">
        <v>94</v>
      </c>
      <c r="N3" s="19">
        <v>80</v>
      </c>
      <c r="O3" s="19"/>
      <c r="P3" s="19">
        <v>82</v>
      </c>
      <c r="Q3" s="19">
        <v>110</v>
      </c>
      <c r="R3" s="19">
        <v>362</v>
      </c>
      <c r="S3" s="19">
        <v>83</v>
      </c>
      <c r="T3" s="19">
        <v>78</v>
      </c>
      <c r="U3" s="19">
        <v>81</v>
      </c>
      <c r="V3" s="19">
        <v>62</v>
      </c>
      <c r="W3" s="19">
        <f>155+81</f>
        <v>236</v>
      </c>
      <c r="X3" s="19"/>
      <c r="Y3" s="19">
        <v>82</v>
      </c>
      <c r="Z3" s="19">
        <v>75</v>
      </c>
      <c r="AA3" s="19">
        <v>78</v>
      </c>
      <c r="AB3" s="19">
        <v>81</v>
      </c>
      <c r="AC3" s="19">
        <v>82</v>
      </c>
      <c r="AD3" s="19">
        <f>177+80</f>
        <v>257</v>
      </c>
      <c r="AE3" s="19"/>
      <c r="AF3" s="19">
        <v>80</v>
      </c>
      <c r="AG3" s="19">
        <v>75</v>
      </c>
      <c r="AH3" s="19">
        <v>32</v>
      </c>
      <c r="AI3" s="14">
        <v>6</v>
      </c>
      <c r="AJ3" s="2">
        <v>12</v>
      </c>
      <c r="AK3" s="2">
        <v>8</v>
      </c>
      <c r="AL3" s="16">
        <f>COUNTA(D3:AH3)</f>
        <v>28</v>
      </c>
      <c r="AM3" s="2">
        <f>SUM(D3:AH3)</f>
        <v>2910</v>
      </c>
    </row>
    <row r="4" spans="1:39">
      <c r="A4" s="2" t="s">
        <v>37</v>
      </c>
      <c r="B4" s="2" t="s">
        <v>31</v>
      </c>
      <c r="C4" s="2">
        <f>SUM(AI4:AL4)</f>
        <v>48</v>
      </c>
      <c r="D4" s="2">
        <v>55</v>
      </c>
      <c r="E4" s="6">
        <v>77</v>
      </c>
      <c r="F4" s="19"/>
      <c r="G4" s="19">
        <f>128+79</f>
        <v>207</v>
      </c>
      <c r="H4" s="19">
        <v>72</v>
      </c>
      <c r="I4" s="19">
        <v>78</v>
      </c>
      <c r="J4" s="19">
        <v>79</v>
      </c>
      <c r="K4" s="19">
        <v>82</v>
      </c>
      <c r="L4" s="19">
        <v>68</v>
      </c>
      <c r="M4" s="19">
        <v>94</v>
      </c>
      <c r="N4" s="19">
        <v>80</v>
      </c>
      <c r="O4" s="19">
        <v>75</v>
      </c>
      <c r="P4" s="19">
        <v>82</v>
      </c>
      <c r="Q4" s="19">
        <v>110</v>
      </c>
      <c r="R4" s="19">
        <v>362</v>
      </c>
      <c r="S4" s="19"/>
      <c r="T4" s="19"/>
      <c r="U4" s="19">
        <v>81</v>
      </c>
      <c r="V4" s="19">
        <v>62</v>
      </c>
      <c r="W4" s="19">
        <f>155+81</f>
        <v>236</v>
      </c>
      <c r="X4" s="19">
        <v>82</v>
      </c>
      <c r="Y4" s="19">
        <v>82</v>
      </c>
      <c r="Z4" s="19">
        <v>75</v>
      </c>
      <c r="AA4" s="19">
        <v>78</v>
      </c>
      <c r="AB4" s="19">
        <v>81</v>
      </c>
      <c r="AC4" s="19">
        <v>82</v>
      </c>
      <c r="AD4" s="19">
        <f>177+80</f>
        <v>257</v>
      </c>
      <c r="AE4" s="19">
        <v>40</v>
      </c>
      <c r="AF4" s="19">
        <v>80</v>
      </c>
      <c r="AG4" s="19">
        <v>75</v>
      </c>
      <c r="AH4" s="19">
        <v>32</v>
      </c>
      <c r="AI4" s="14">
        <v>6</v>
      </c>
      <c r="AJ4" s="2">
        <v>6</v>
      </c>
      <c r="AK4" s="2">
        <v>8</v>
      </c>
      <c r="AL4" s="16">
        <f>COUNTA(D4:AH4)</f>
        <v>28</v>
      </c>
      <c r="AM4" s="2">
        <f>SUM(D4:AH4)</f>
        <v>2864</v>
      </c>
    </row>
    <row r="5" spans="1:39">
      <c r="A5" s="2" t="s">
        <v>18</v>
      </c>
      <c r="B5" s="2" t="s">
        <v>19</v>
      </c>
      <c r="C5" s="2">
        <f>SUM(AI5:AL5)</f>
        <v>45</v>
      </c>
      <c r="D5" s="2">
        <v>55</v>
      </c>
      <c r="E5" s="6">
        <v>77</v>
      </c>
      <c r="F5" s="19"/>
      <c r="G5" s="19">
        <f>160+62</f>
        <v>222</v>
      </c>
      <c r="H5" s="19"/>
      <c r="I5" s="19"/>
      <c r="J5" s="19">
        <v>79</v>
      </c>
      <c r="K5" s="19">
        <v>82</v>
      </c>
      <c r="L5" s="19"/>
      <c r="M5" s="19">
        <v>94</v>
      </c>
      <c r="N5" s="19">
        <v>80</v>
      </c>
      <c r="O5" s="19">
        <v>75</v>
      </c>
      <c r="P5" s="19">
        <v>82</v>
      </c>
      <c r="Q5" s="19">
        <v>110</v>
      </c>
      <c r="R5" s="19">
        <v>362</v>
      </c>
      <c r="S5" s="19">
        <v>83</v>
      </c>
      <c r="T5" s="19">
        <v>78</v>
      </c>
      <c r="U5" s="19">
        <v>81</v>
      </c>
      <c r="V5" s="19"/>
      <c r="W5" s="19">
        <f>155</f>
        <v>155</v>
      </c>
      <c r="X5" s="19">
        <v>82</v>
      </c>
      <c r="Y5" s="19"/>
      <c r="Z5" s="19">
        <v>75</v>
      </c>
      <c r="AA5" s="19">
        <v>78</v>
      </c>
      <c r="AB5" s="19"/>
      <c r="AC5" s="19">
        <v>82</v>
      </c>
      <c r="AD5" s="19">
        <v>177</v>
      </c>
      <c r="AE5" s="19">
        <v>40</v>
      </c>
      <c r="AF5" s="19">
        <v>80</v>
      </c>
      <c r="AG5" s="19">
        <v>75</v>
      </c>
      <c r="AH5" s="19">
        <v>32</v>
      </c>
      <c r="AI5" s="14">
        <v>6</v>
      </c>
      <c r="AJ5" s="2">
        <v>7</v>
      </c>
      <c r="AK5" s="2">
        <v>8</v>
      </c>
      <c r="AL5" s="16">
        <f>COUNTA(D5:AH5)</f>
        <v>24</v>
      </c>
      <c r="AM5" s="2">
        <f>SUM(D5:AH5)</f>
        <v>2436</v>
      </c>
    </row>
    <row r="6" spans="1:39">
      <c r="A6" s="2" t="s">
        <v>9</v>
      </c>
      <c r="B6" s="2" t="s">
        <v>10</v>
      </c>
      <c r="C6" s="2">
        <f>SUM(AI6:AL6)</f>
        <v>44</v>
      </c>
      <c r="D6" s="2">
        <v>55</v>
      </c>
      <c r="E6" s="6">
        <v>60</v>
      </c>
      <c r="F6" s="19">
        <v>50</v>
      </c>
      <c r="G6" s="19">
        <v>62</v>
      </c>
      <c r="H6" s="19">
        <v>72</v>
      </c>
      <c r="I6" s="19">
        <v>65</v>
      </c>
      <c r="J6" s="19">
        <v>79</v>
      </c>
      <c r="K6" s="19">
        <v>60</v>
      </c>
      <c r="L6" s="19">
        <v>56</v>
      </c>
      <c r="M6" s="19">
        <v>94</v>
      </c>
      <c r="N6" s="19">
        <v>63</v>
      </c>
      <c r="O6" s="19">
        <v>75</v>
      </c>
      <c r="P6" s="19"/>
      <c r="Q6" s="19">
        <v>65</v>
      </c>
      <c r="R6" s="19"/>
      <c r="S6" s="19">
        <v>70</v>
      </c>
      <c r="T6" s="19">
        <v>66</v>
      </c>
      <c r="U6" s="19">
        <v>65</v>
      </c>
      <c r="V6" s="19">
        <v>62</v>
      </c>
      <c r="W6" s="19">
        <v>68</v>
      </c>
      <c r="X6" s="19">
        <v>68</v>
      </c>
      <c r="Y6" s="19">
        <v>62</v>
      </c>
      <c r="Z6" s="19"/>
      <c r="AA6" s="19">
        <v>65</v>
      </c>
      <c r="AB6" s="19"/>
      <c r="AC6" s="19"/>
      <c r="AD6" s="19">
        <v>67</v>
      </c>
      <c r="AE6" s="19"/>
      <c r="AF6" s="19">
        <v>60</v>
      </c>
      <c r="AG6" s="19"/>
      <c r="AH6" s="19">
        <v>32</v>
      </c>
      <c r="AI6" s="14">
        <v>6</v>
      </c>
      <c r="AJ6" s="2">
        <v>10</v>
      </c>
      <c r="AK6" s="2">
        <v>4</v>
      </c>
      <c r="AL6" s="16">
        <f>COUNTA(D6:AH6)</f>
        <v>24</v>
      </c>
      <c r="AM6" s="2">
        <f>SUM(D6:AH6)</f>
        <v>1541</v>
      </c>
    </row>
    <row r="7" spans="1:39">
      <c r="A7" s="3" t="s">
        <v>32</v>
      </c>
      <c r="B7" s="3" t="s">
        <v>13</v>
      </c>
      <c r="C7" s="2">
        <f>SUM(AI7:AL7)</f>
        <v>38</v>
      </c>
      <c r="D7" s="3">
        <v>55</v>
      </c>
      <c r="E7" s="7"/>
      <c r="F7" s="20">
        <v>50</v>
      </c>
      <c r="G7" s="20"/>
      <c r="H7" s="20">
        <v>65</v>
      </c>
      <c r="I7" s="20"/>
      <c r="J7" s="20">
        <v>68</v>
      </c>
      <c r="K7" s="20">
        <v>60</v>
      </c>
      <c r="L7" s="20">
        <v>56</v>
      </c>
      <c r="M7" s="20"/>
      <c r="N7" s="20"/>
      <c r="O7" s="20">
        <v>66</v>
      </c>
      <c r="P7" s="20">
        <v>66</v>
      </c>
      <c r="Q7" s="20"/>
      <c r="R7" s="20">
        <v>66</v>
      </c>
      <c r="S7" s="20">
        <v>70</v>
      </c>
      <c r="T7" s="20">
        <v>66</v>
      </c>
      <c r="U7" s="20"/>
      <c r="V7" s="20"/>
      <c r="W7" s="20">
        <f>155</f>
        <v>155</v>
      </c>
      <c r="X7" s="20">
        <v>68</v>
      </c>
      <c r="Y7" s="20">
        <v>62</v>
      </c>
      <c r="Z7" s="20">
        <v>62</v>
      </c>
      <c r="AA7" s="20">
        <v>65</v>
      </c>
      <c r="AB7" s="20">
        <v>63</v>
      </c>
      <c r="AC7" s="20"/>
      <c r="AD7" s="20">
        <v>67</v>
      </c>
      <c r="AE7" s="20">
        <v>40</v>
      </c>
      <c r="AF7" s="20">
        <v>60</v>
      </c>
      <c r="AG7" s="20"/>
      <c r="AH7" s="20">
        <v>32</v>
      </c>
      <c r="AI7" s="15">
        <v>6</v>
      </c>
      <c r="AJ7" s="3">
        <v>3</v>
      </c>
      <c r="AK7" s="3">
        <v>8</v>
      </c>
      <c r="AL7" s="16">
        <f>COUNTA(D7:AH7)</f>
        <v>21</v>
      </c>
      <c r="AM7" s="12">
        <f>SUM(D7:AH7)</f>
        <v>1362</v>
      </c>
    </row>
    <row r="8" spans="1:39">
      <c r="A8" s="3" t="s">
        <v>28</v>
      </c>
      <c r="B8" s="3" t="s">
        <v>61</v>
      </c>
      <c r="C8" s="3">
        <f>SUM(AI8:AL8)</f>
        <v>36</v>
      </c>
      <c r="D8" s="3">
        <v>55</v>
      </c>
      <c r="E8" s="7">
        <v>77</v>
      </c>
      <c r="F8" s="20"/>
      <c r="G8" s="20">
        <f>229+79</f>
        <v>308</v>
      </c>
      <c r="H8" s="20"/>
      <c r="I8" s="20">
        <v>78</v>
      </c>
      <c r="J8" s="20">
        <v>79</v>
      </c>
      <c r="K8" s="20">
        <v>82</v>
      </c>
      <c r="L8" s="20">
        <v>68</v>
      </c>
      <c r="M8" s="20">
        <v>94</v>
      </c>
      <c r="N8" s="20"/>
      <c r="O8" s="20">
        <v>75</v>
      </c>
      <c r="P8" s="20">
        <v>82</v>
      </c>
      <c r="Q8" s="20">
        <v>110</v>
      </c>
      <c r="R8" s="20">
        <v>362</v>
      </c>
      <c r="S8" s="20">
        <v>83</v>
      </c>
      <c r="T8" s="20">
        <v>78</v>
      </c>
      <c r="U8" s="20">
        <v>81</v>
      </c>
      <c r="V8" s="20"/>
      <c r="W8" s="20"/>
      <c r="X8" s="20"/>
      <c r="Y8" s="20">
        <v>82</v>
      </c>
      <c r="Z8" s="20"/>
      <c r="AA8" s="20">
        <v>78</v>
      </c>
      <c r="AB8" s="20">
        <v>81</v>
      </c>
      <c r="AC8" s="20">
        <v>82</v>
      </c>
      <c r="AD8" s="20">
        <v>177</v>
      </c>
      <c r="AE8" s="20"/>
      <c r="AF8" s="20">
        <v>80</v>
      </c>
      <c r="AG8" s="20"/>
      <c r="AH8" s="20">
        <v>32</v>
      </c>
      <c r="AI8" s="15">
        <v>6</v>
      </c>
      <c r="AJ8" s="3"/>
      <c r="AK8" s="3">
        <v>8</v>
      </c>
      <c r="AL8" s="16">
        <f>COUNTA(D8:AH8)</f>
        <v>22</v>
      </c>
      <c r="AM8" s="2">
        <f>SUM(D8:AH8)</f>
        <v>2324</v>
      </c>
    </row>
    <row r="9" spans="1:39">
      <c r="A9" s="3" t="s">
        <v>45</v>
      </c>
      <c r="B9" s="3" t="s">
        <v>46</v>
      </c>
      <c r="C9" s="3">
        <f>SUM(AI9:AL9)</f>
        <v>35</v>
      </c>
      <c r="D9" s="3">
        <v>0</v>
      </c>
      <c r="E9" s="7">
        <v>0</v>
      </c>
      <c r="F9" s="20"/>
      <c r="G9" s="20">
        <v>79</v>
      </c>
      <c r="H9" s="20">
        <v>72</v>
      </c>
      <c r="I9" s="20">
        <v>78</v>
      </c>
      <c r="J9" s="20">
        <v>79</v>
      </c>
      <c r="K9" s="20"/>
      <c r="L9" s="20">
        <v>68</v>
      </c>
      <c r="M9" s="20">
        <v>94</v>
      </c>
      <c r="N9" s="20">
        <v>80</v>
      </c>
      <c r="O9" s="20">
        <v>75</v>
      </c>
      <c r="P9" s="20">
        <v>82</v>
      </c>
      <c r="Q9" s="20">
        <v>110</v>
      </c>
      <c r="R9" s="20">
        <v>362</v>
      </c>
      <c r="S9" s="20"/>
      <c r="T9" s="20"/>
      <c r="U9" s="20">
        <v>81</v>
      </c>
      <c r="V9" s="20">
        <v>62</v>
      </c>
      <c r="W9" s="20"/>
      <c r="X9" s="20">
        <v>82</v>
      </c>
      <c r="Y9" s="20">
        <v>82</v>
      </c>
      <c r="Z9" s="20">
        <v>75</v>
      </c>
      <c r="AA9" s="20">
        <v>78</v>
      </c>
      <c r="AB9" s="20"/>
      <c r="AC9" s="20"/>
      <c r="AD9" s="20"/>
      <c r="AE9" s="20"/>
      <c r="AF9" s="20"/>
      <c r="AG9" s="20"/>
      <c r="AH9" s="20">
        <v>32</v>
      </c>
      <c r="AI9" s="15">
        <v>6</v>
      </c>
      <c r="AJ9" s="3">
        <v>1</v>
      </c>
      <c r="AK9" s="3">
        <v>8</v>
      </c>
      <c r="AL9" s="16">
        <f>COUNTA(D9:AH9)</f>
        <v>20</v>
      </c>
      <c r="AM9" s="2">
        <f>SUM(D9:AH9)</f>
        <v>1671</v>
      </c>
    </row>
    <row r="10" spans="1:39">
      <c r="A10" s="3" t="s">
        <v>68</v>
      </c>
      <c r="B10" s="3" t="s">
        <v>69</v>
      </c>
      <c r="C10" s="3">
        <f>SUM(AI10:AL10)</f>
        <v>34</v>
      </c>
      <c r="D10" s="3">
        <v>55</v>
      </c>
      <c r="E10" s="7"/>
      <c r="F10" s="20"/>
      <c r="G10" s="20">
        <v>79</v>
      </c>
      <c r="H10" s="20"/>
      <c r="I10" s="20"/>
      <c r="J10" s="20">
        <v>68</v>
      </c>
      <c r="K10" s="20">
        <v>60</v>
      </c>
      <c r="L10" s="20"/>
      <c r="M10" s="20">
        <v>94</v>
      </c>
      <c r="N10" s="20"/>
      <c r="O10" s="20">
        <v>66</v>
      </c>
      <c r="P10" s="20">
        <v>82</v>
      </c>
      <c r="Q10" s="20"/>
      <c r="R10" s="20">
        <v>362</v>
      </c>
      <c r="S10" s="20">
        <v>70</v>
      </c>
      <c r="T10" s="20">
        <v>66</v>
      </c>
      <c r="U10" s="20"/>
      <c r="V10" s="20">
        <v>62</v>
      </c>
      <c r="W10" s="20">
        <f>155+81</f>
        <v>236</v>
      </c>
      <c r="X10" s="20">
        <v>68</v>
      </c>
      <c r="Y10" s="20"/>
      <c r="Z10" s="20"/>
      <c r="AA10" s="20"/>
      <c r="AB10" s="20">
        <v>63</v>
      </c>
      <c r="AC10" s="20"/>
      <c r="AD10" s="20">
        <v>67</v>
      </c>
      <c r="AE10" s="20"/>
      <c r="AF10" s="20">
        <v>80</v>
      </c>
      <c r="AG10" s="20"/>
      <c r="AH10" s="20">
        <v>32</v>
      </c>
      <c r="AI10" s="15">
        <v>6</v>
      </c>
      <c r="AJ10" s="3">
        <v>5</v>
      </c>
      <c r="AK10" s="3">
        <v>6</v>
      </c>
      <c r="AL10" s="16">
        <f>COUNTA(D10:AH10)</f>
        <v>17</v>
      </c>
      <c r="AM10" s="2">
        <f>SUM(D10:AH10)</f>
        <v>1610</v>
      </c>
    </row>
    <row r="11" spans="1:39">
      <c r="A11" s="3" t="s">
        <v>62</v>
      </c>
      <c r="B11" s="3" t="s">
        <v>48</v>
      </c>
      <c r="C11" s="3">
        <f>SUM(AI11:AL11)</f>
        <v>33</v>
      </c>
      <c r="D11" s="3">
        <v>55</v>
      </c>
      <c r="E11" s="7">
        <v>60</v>
      </c>
      <c r="F11" s="20">
        <v>50</v>
      </c>
      <c r="G11" s="20">
        <f>128+62</f>
        <v>190</v>
      </c>
      <c r="H11" s="20">
        <v>65</v>
      </c>
      <c r="I11" s="20">
        <v>65</v>
      </c>
      <c r="J11" s="20">
        <v>68</v>
      </c>
      <c r="K11" s="20">
        <v>60</v>
      </c>
      <c r="L11" s="20">
        <v>56</v>
      </c>
      <c r="M11" s="20">
        <v>94</v>
      </c>
      <c r="N11" s="20">
        <v>63</v>
      </c>
      <c r="O11" s="20">
        <v>66</v>
      </c>
      <c r="P11" s="20">
        <v>66</v>
      </c>
      <c r="Q11" s="20">
        <v>65</v>
      </c>
      <c r="R11" s="20">
        <v>66</v>
      </c>
      <c r="S11" s="20">
        <v>70</v>
      </c>
      <c r="T11" s="20"/>
      <c r="U11" s="20">
        <v>65</v>
      </c>
      <c r="V11" s="20"/>
      <c r="W11" s="20">
        <v>68</v>
      </c>
      <c r="X11" s="20"/>
      <c r="Y11" s="20">
        <v>62</v>
      </c>
      <c r="Z11" s="20">
        <v>62</v>
      </c>
      <c r="AA11" s="20">
        <v>65</v>
      </c>
      <c r="AB11" s="20">
        <v>63</v>
      </c>
      <c r="AC11" s="20"/>
      <c r="AD11" s="20"/>
      <c r="AE11" s="20"/>
      <c r="AF11" s="20">
        <v>60</v>
      </c>
      <c r="AG11" s="20"/>
      <c r="AH11" s="20">
        <v>32</v>
      </c>
      <c r="AI11" s="15"/>
      <c r="AJ11" s="3">
        <v>1</v>
      </c>
      <c r="AK11" s="3">
        <v>8</v>
      </c>
      <c r="AL11" s="16">
        <f>COUNTA(D11:AH11)</f>
        <v>24</v>
      </c>
      <c r="AM11" s="2">
        <f>SUM(D11:AH11)</f>
        <v>1636</v>
      </c>
    </row>
    <row r="12" spans="1:39">
      <c r="A12" s="3" t="s">
        <v>54</v>
      </c>
      <c r="B12" s="3" t="s">
        <v>36</v>
      </c>
      <c r="C12" s="3">
        <f>SUM(AI12:AL12)</f>
        <v>32</v>
      </c>
      <c r="D12" s="3"/>
      <c r="E12" s="7"/>
      <c r="F12" s="20"/>
      <c r="G12" s="20">
        <v>62</v>
      </c>
      <c r="H12" s="20">
        <v>48</v>
      </c>
      <c r="I12" s="20">
        <v>42</v>
      </c>
      <c r="J12" s="20"/>
      <c r="K12" s="20"/>
      <c r="L12" s="20"/>
      <c r="M12" s="20"/>
      <c r="N12" s="20"/>
      <c r="O12" s="20"/>
      <c r="P12" s="20"/>
      <c r="Q12" s="20">
        <v>60</v>
      </c>
      <c r="R12" s="20">
        <v>54</v>
      </c>
      <c r="S12" s="20">
        <v>50</v>
      </c>
      <c r="T12" s="20">
        <v>58</v>
      </c>
      <c r="U12" s="20">
        <v>50</v>
      </c>
      <c r="V12" s="20">
        <v>62</v>
      </c>
      <c r="W12" s="20">
        <v>58</v>
      </c>
      <c r="X12" s="20">
        <v>54</v>
      </c>
      <c r="Y12" s="20">
        <v>62</v>
      </c>
      <c r="Z12" s="20">
        <v>56</v>
      </c>
      <c r="AA12" s="20">
        <v>56</v>
      </c>
      <c r="AB12" s="20">
        <v>56</v>
      </c>
      <c r="AC12" s="20"/>
      <c r="AD12" s="20">
        <v>44</v>
      </c>
      <c r="AE12" s="20"/>
      <c r="AF12" s="20">
        <v>60</v>
      </c>
      <c r="AG12" s="20"/>
      <c r="AH12" s="20">
        <v>32</v>
      </c>
      <c r="AI12" s="15">
        <v>6</v>
      </c>
      <c r="AJ12" s="3"/>
      <c r="AK12" s="3">
        <v>8</v>
      </c>
      <c r="AL12" s="16">
        <f>COUNTA(D12:AH12)</f>
        <v>18</v>
      </c>
      <c r="AM12" s="2">
        <f>SUM(D12:AH12)</f>
        <v>964</v>
      </c>
    </row>
    <row r="13" spans="1:39">
      <c r="A13" s="4" t="s">
        <v>81</v>
      </c>
      <c r="B13" s="4" t="s">
        <v>82</v>
      </c>
      <c r="C13" s="4">
        <f>SUM(AI13:AL13)</f>
        <v>28</v>
      </c>
      <c r="D13" s="4">
        <v>55</v>
      </c>
      <c r="E13" s="22"/>
      <c r="F13" s="23">
        <v>40</v>
      </c>
      <c r="G13" s="23">
        <v>62</v>
      </c>
      <c r="H13" s="23">
        <v>65</v>
      </c>
      <c r="I13" s="23">
        <v>65</v>
      </c>
      <c r="J13" s="23">
        <v>68</v>
      </c>
      <c r="K13" s="23">
        <v>60</v>
      </c>
      <c r="L13" s="23">
        <v>56</v>
      </c>
      <c r="M13" s="23"/>
      <c r="N13" s="23"/>
      <c r="O13" s="23">
        <v>66</v>
      </c>
      <c r="P13" s="23"/>
      <c r="Q13" s="23">
        <v>65</v>
      </c>
      <c r="R13" s="23">
        <v>66</v>
      </c>
      <c r="S13" s="23">
        <v>70</v>
      </c>
      <c r="T13" s="23">
        <v>66</v>
      </c>
      <c r="U13" s="23">
        <v>65</v>
      </c>
      <c r="V13" s="23"/>
      <c r="W13" s="23">
        <v>68</v>
      </c>
      <c r="X13" s="23"/>
      <c r="Y13" s="23"/>
      <c r="Z13" s="23"/>
      <c r="AA13" s="23">
        <v>65</v>
      </c>
      <c r="AB13" s="23">
        <v>63</v>
      </c>
      <c r="AC13" s="23"/>
      <c r="AD13" s="23">
        <v>67</v>
      </c>
      <c r="AE13" s="23"/>
      <c r="AF13" s="23">
        <v>60</v>
      </c>
      <c r="AG13" s="23"/>
      <c r="AH13" s="23">
        <v>32</v>
      </c>
      <c r="AI13" s="24">
        <v>6</v>
      </c>
      <c r="AJ13" s="4">
        <v>2</v>
      </c>
      <c r="AK13" s="4">
        <v>0</v>
      </c>
      <c r="AL13" s="25">
        <f>COUNTA(D13:AH13)</f>
        <v>20</v>
      </c>
      <c r="AM13" s="12">
        <f>SUM(D13:AH13)</f>
        <v>1224</v>
      </c>
    </row>
    <row r="14" spans="1:39">
      <c r="A14" s="3" t="s">
        <v>22</v>
      </c>
      <c r="B14" s="3" t="s">
        <v>23</v>
      </c>
      <c r="C14" s="3">
        <f>SUM(AI14:AL14)</f>
        <v>28</v>
      </c>
      <c r="D14" s="3">
        <v>55</v>
      </c>
      <c r="E14" s="7">
        <v>77</v>
      </c>
      <c r="F14" s="20"/>
      <c r="G14" s="20">
        <f>229+79</f>
        <v>308</v>
      </c>
      <c r="H14" s="20"/>
      <c r="I14" s="20">
        <v>78</v>
      </c>
      <c r="J14" s="20">
        <v>79</v>
      </c>
      <c r="K14" s="20"/>
      <c r="L14" s="20"/>
      <c r="M14" s="20"/>
      <c r="N14" s="20"/>
      <c r="O14" s="20"/>
      <c r="P14" s="20"/>
      <c r="Q14" s="20">
        <v>110</v>
      </c>
      <c r="R14" s="20">
        <v>362</v>
      </c>
      <c r="S14" s="20"/>
      <c r="T14" s="20">
        <v>78</v>
      </c>
      <c r="U14" s="20">
        <v>81</v>
      </c>
      <c r="V14" s="20">
        <v>62</v>
      </c>
      <c r="W14" s="20">
        <f>155+81</f>
        <v>236</v>
      </c>
      <c r="X14" s="20">
        <v>82</v>
      </c>
      <c r="Y14" s="20"/>
      <c r="Z14" s="20"/>
      <c r="AA14" s="20"/>
      <c r="AB14" s="20">
        <v>81</v>
      </c>
      <c r="AC14" s="20">
        <v>82</v>
      </c>
      <c r="AD14" s="20">
        <v>177</v>
      </c>
      <c r="AE14" s="20"/>
      <c r="AF14" s="20">
        <v>80</v>
      </c>
      <c r="AG14" s="20"/>
      <c r="AH14" s="20">
        <v>32</v>
      </c>
      <c r="AI14" s="15">
        <v>6</v>
      </c>
      <c r="AJ14" s="3">
        <v>1</v>
      </c>
      <c r="AK14" s="3">
        <v>4</v>
      </c>
      <c r="AL14" s="16">
        <f>COUNTA(D14:AH14)</f>
        <v>17</v>
      </c>
      <c r="AM14" s="2">
        <f>SUM(D14:AH14)</f>
        <v>2060</v>
      </c>
    </row>
    <row r="15" spans="1:39">
      <c r="A15" s="3" t="s">
        <v>28</v>
      </c>
      <c r="B15" s="3" t="s">
        <v>29</v>
      </c>
      <c r="C15" s="3">
        <f>SUM(AI15:AL15)</f>
        <v>28</v>
      </c>
      <c r="D15" s="3">
        <v>55</v>
      </c>
      <c r="E15" s="7"/>
      <c r="F15" s="20"/>
      <c r="G15" s="20">
        <v>62</v>
      </c>
      <c r="H15" s="20">
        <v>65</v>
      </c>
      <c r="I15" s="20"/>
      <c r="J15" s="20">
        <v>68</v>
      </c>
      <c r="K15" s="20">
        <v>60</v>
      </c>
      <c r="L15" s="20">
        <v>56</v>
      </c>
      <c r="M15" s="20">
        <v>94</v>
      </c>
      <c r="N15" s="20"/>
      <c r="O15" s="20">
        <v>66</v>
      </c>
      <c r="P15" s="20">
        <v>66</v>
      </c>
      <c r="Q15" s="20">
        <v>65</v>
      </c>
      <c r="R15" s="20"/>
      <c r="S15" s="20">
        <v>70</v>
      </c>
      <c r="T15" s="20"/>
      <c r="U15" s="20">
        <v>65</v>
      </c>
      <c r="V15" s="20"/>
      <c r="W15" s="20"/>
      <c r="X15" s="20">
        <v>68</v>
      </c>
      <c r="Y15" s="20"/>
      <c r="Z15" s="20">
        <v>62</v>
      </c>
      <c r="AA15" s="20"/>
      <c r="AB15" s="20"/>
      <c r="AC15" s="20"/>
      <c r="AD15" s="20">
        <v>67</v>
      </c>
      <c r="AE15" s="20"/>
      <c r="AF15" s="20">
        <v>60</v>
      </c>
      <c r="AG15" s="20"/>
      <c r="AH15" s="20">
        <v>32</v>
      </c>
      <c r="AI15" s="15">
        <v>6</v>
      </c>
      <c r="AJ15" s="3">
        <v>1</v>
      </c>
      <c r="AK15" s="3">
        <v>4</v>
      </c>
      <c r="AL15" s="16">
        <f>COUNTA(D15:AH15)</f>
        <v>17</v>
      </c>
      <c r="AM15" s="2">
        <f>SUM(D15:AH15)</f>
        <v>1081</v>
      </c>
    </row>
    <row r="16" spans="1:39">
      <c r="A16" s="3" t="s">
        <v>16</v>
      </c>
      <c r="B16" s="3" t="s">
        <v>17</v>
      </c>
      <c r="C16" s="3">
        <f>SUM(AI16:AL16)</f>
        <v>27</v>
      </c>
      <c r="D16" s="3">
        <v>55</v>
      </c>
      <c r="E16" s="7">
        <v>60</v>
      </c>
      <c r="F16" s="20">
        <v>50</v>
      </c>
      <c r="G16" s="20">
        <v>62</v>
      </c>
      <c r="H16" s="20">
        <v>65</v>
      </c>
      <c r="I16" s="20">
        <v>65</v>
      </c>
      <c r="J16" s="20">
        <v>68</v>
      </c>
      <c r="K16" s="20">
        <v>60</v>
      </c>
      <c r="L16" s="20">
        <v>56</v>
      </c>
      <c r="M16" s="20">
        <v>94</v>
      </c>
      <c r="N16" s="20">
        <v>63</v>
      </c>
      <c r="O16" s="20">
        <v>66</v>
      </c>
      <c r="P16" s="20">
        <v>66</v>
      </c>
      <c r="Q16" s="20">
        <v>65</v>
      </c>
      <c r="R16" s="20">
        <v>66</v>
      </c>
      <c r="S16" s="20">
        <v>70</v>
      </c>
      <c r="T16" s="20">
        <v>66</v>
      </c>
      <c r="U16" s="20">
        <v>65</v>
      </c>
      <c r="V16" s="20">
        <v>62</v>
      </c>
      <c r="W16" s="20"/>
      <c r="X16" s="20">
        <v>68</v>
      </c>
      <c r="Y16" s="20">
        <v>62</v>
      </c>
      <c r="Z16" s="20">
        <v>62</v>
      </c>
      <c r="AA16" s="20">
        <v>65</v>
      </c>
      <c r="AB16" s="20">
        <v>63</v>
      </c>
      <c r="AC16" s="20">
        <v>57</v>
      </c>
      <c r="AD16" s="20">
        <v>67</v>
      </c>
      <c r="AE16" s="20"/>
      <c r="AF16" s="20"/>
      <c r="AG16" s="20">
        <v>44</v>
      </c>
      <c r="AH16" s="20"/>
      <c r="AI16" s="15"/>
      <c r="AJ16" s="3"/>
      <c r="AK16" s="3">
        <v>0</v>
      </c>
      <c r="AL16" s="16">
        <f>COUNTA(D16:AH16)</f>
        <v>27</v>
      </c>
      <c r="AM16" s="2">
        <f>SUM(D16:AH16)</f>
        <v>1712</v>
      </c>
    </row>
    <row r="17" spans="1:39">
      <c r="A17" s="3" t="s">
        <v>30</v>
      </c>
      <c r="B17" s="3" t="s">
        <v>31</v>
      </c>
      <c r="C17" s="3">
        <f>SUM(AI17:AL17)</f>
        <v>26</v>
      </c>
      <c r="D17" s="3">
        <v>55</v>
      </c>
      <c r="E17" s="7"/>
      <c r="F17" s="20"/>
      <c r="G17" s="20">
        <v>62</v>
      </c>
      <c r="H17" s="20">
        <v>65</v>
      </c>
      <c r="I17" s="20">
        <v>65</v>
      </c>
      <c r="J17" s="20">
        <v>68</v>
      </c>
      <c r="K17" s="20">
        <v>60</v>
      </c>
      <c r="L17" s="20"/>
      <c r="M17" s="20">
        <v>94</v>
      </c>
      <c r="N17" s="20"/>
      <c r="O17" s="20">
        <v>66</v>
      </c>
      <c r="P17" s="20">
        <v>66</v>
      </c>
      <c r="Q17" s="20">
        <v>65</v>
      </c>
      <c r="R17" s="20"/>
      <c r="S17" s="20">
        <v>70</v>
      </c>
      <c r="T17" s="20">
        <v>66</v>
      </c>
      <c r="U17" s="20">
        <v>65</v>
      </c>
      <c r="V17" s="20">
        <v>62</v>
      </c>
      <c r="W17" s="20">
        <v>68</v>
      </c>
      <c r="X17" s="20">
        <v>68</v>
      </c>
      <c r="Y17" s="20">
        <v>62</v>
      </c>
      <c r="Z17" s="20">
        <v>62</v>
      </c>
      <c r="AA17" s="20">
        <v>65</v>
      </c>
      <c r="AB17" s="20"/>
      <c r="AC17" s="20"/>
      <c r="AD17" s="20">
        <v>67</v>
      </c>
      <c r="AE17" s="20"/>
      <c r="AF17" s="20">
        <v>60</v>
      </c>
      <c r="AG17" s="20"/>
      <c r="AH17" s="20">
        <v>32</v>
      </c>
      <c r="AI17" s="15">
        <v>3</v>
      </c>
      <c r="AJ17" s="3">
        <v>1</v>
      </c>
      <c r="AK17" s="3">
        <v>0</v>
      </c>
      <c r="AL17" s="16">
        <f>COUNTA(D17:AH17)</f>
        <v>22</v>
      </c>
      <c r="AM17" s="2">
        <f>SUM(D17:AH17)</f>
        <v>1413</v>
      </c>
    </row>
    <row r="18" spans="1:39">
      <c r="A18" s="3" t="s">
        <v>43</v>
      </c>
      <c r="B18" s="3" t="s">
        <v>44</v>
      </c>
      <c r="C18" s="3">
        <f>SUM(AI18:AL18)</f>
        <v>26</v>
      </c>
      <c r="D18" s="3">
        <v>55</v>
      </c>
      <c r="E18" s="7"/>
      <c r="F18" s="20">
        <v>40</v>
      </c>
      <c r="G18" s="20">
        <f>108+42</f>
        <v>150</v>
      </c>
      <c r="H18" s="20"/>
      <c r="I18" s="20">
        <v>42</v>
      </c>
      <c r="J18" s="20"/>
      <c r="K18" s="20">
        <v>45</v>
      </c>
      <c r="L18" s="20">
        <v>56</v>
      </c>
      <c r="M18" s="20">
        <v>94</v>
      </c>
      <c r="N18" s="20"/>
      <c r="O18" s="20">
        <v>66</v>
      </c>
      <c r="P18" s="20"/>
      <c r="Q18" s="20"/>
      <c r="R18" s="20">
        <v>54</v>
      </c>
      <c r="S18" s="20">
        <v>50</v>
      </c>
      <c r="T18" s="20">
        <v>58</v>
      </c>
      <c r="U18" s="20"/>
      <c r="V18" s="20"/>
      <c r="W18" s="20">
        <v>45</v>
      </c>
      <c r="X18" s="20">
        <v>54</v>
      </c>
      <c r="Y18" s="20"/>
      <c r="Z18" s="20">
        <v>56</v>
      </c>
      <c r="AA18" s="20">
        <v>56</v>
      </c>
      <c r="AB18" s="20"/>
      <c r="AC18" s="20">
        <v>57</v>
      </c>
      <c r="AD18" s="20"/>
      <c r="AE18" s="20"/>
      <c r="AF18" s="20">
        <v>60</v>
      </c>
      <c r="AG18" s="20"/>
      <c r="AH18" s="20">
        <v>32</v>
      </c>
      <c r="AI18" s="15">
        <v>6</v>
      </c>
      <c r="AJ18" s="3">
        <v>2</v>
      </c>
      <c r="AK18" s="3">
        <v>0</v>
      </c>
      <c r="AL18" s="16">
        <f>COUNTA(D18:AH18)</f>
        <v>18</v>
      </c>
      <c r="AM18" s="2">
        <f>SUM(D18:AH18)</f>
        <v>1070</v>
      </c>
    </row>
    <row r="19" spans="1:39">
      <c r="A19" s="3" t="s">
        <v>51</v>
      </c>
      <c r="B19" s="3" t="s">
        <v>52</v>
      </c>
      <c r="C19" s="3">
        <f>SUM(AI19:AL19)</f>
        <v>26</v>
      </c>
      <c r="D19" s="3">
        <v>55</v>
      </c>
      <c r="E19" s="7"/>
      <c r="F19" s="20"/>
      <c r="G19" s="20">
        <v>62</v>
      </c>
      <c r="H19" s="20">
        <v>65</v>
      </c>
      <c r="I19" s="20">
        <v>65</v>
      </c>
      <c r="J19" s="20">
        <v>68</v>
      </c>
      <c r="K19" s="20"/>
      <c r="L19" s="20"/>
      <c r="M19" s="20">
        <v>94</v>
      </c>
      <c r="N19" s="20"/>
      <c r="O19" s="20">
        <v>66</v>
      </c>
      <c r="P19" s="20"/>
      <c r="Q19" s="20">
        <v>65</v>
      </c>
      <c r="R19" s="20"/>
      <c r="S19" s="20"/>
      <c r="T19" s="20">
        <v>66</v>
      </c>
      <c r="U19" s="20">
        <v>65</v>
      </c>
      <c r="V19" s="20"/>
      <c r="W19" s="20"/>
      <c r="X19" s="20">
        <v>68</v>
      </c>
      <c r="Y19" s="20"/>
      <c r="Z19" s="20">
        <v>62</v>
      </c>
      <c r="AA19" s="20"/>
      <c r="AB19" s="20">
        <v>63</v>
      </c>
      <c r="AC19" s="20"/>
      <c r="AD19" s="20">
        <v>67</v>
      </c>
      <c r="AE19" s="20"/>
      <c r="AF19" s="20"/>
      <c r="AG19" s="20"/>
      <c r="AH19" s="20">
        <v>32</v>
      </c>
      <c r="AI19" s="15">
        <v>6</v>
      </c>
      <c r="AJ19" s="3">
        <v>1</v>
      </c>
      <c r="AK19" s="3">
        <v>4</v>
      </c>
      <c r="AL19" s="16">
        <f>COUNTA(D19:AH19)</f>
        <v>15</v>
      </c>
      <c r="AM19" s="2">
        <f>SUM(D19:AH19)</f>
        <v>963</v>
      </c>
    </row>
    <row r="20" spans="1:39">
      <c r="A20" s="3" t="s">
        <v>32</v>
      </c>
      <c r="B20" s="3" t="s">
        <v>33</v>
      </c>
      <c r="C20" s="4">
        <f>SUM(AI20:AL20)</f>
        <v>25</v>
      </c>
      <c r="D20" s="3">
        <v>55</v>
      </c>
      <c r="E20" s="7"/>
      <c r="F20" s="20"/>
      <c r="G20" s="20"/>
      <c r="H20" s="20"/>
      <c r="I20" s="20"/>
      <c r="J20" s="20"/>
      <c r="K20" s="20">
        <v>82</v>
      </c>
      <c r="L20" s="20"/>
      <c r="M20" s="20">
        <v>94</v>
      </c>
      <c r="N20" s="20"/>
      <c r="O20" s="20">
        <v>75</v>
      </c>
      <c r="P20" s="20">
        <v>82</v>
      </c>
      <c r="Q20" s="20">
        <v>65</v>
      </c>
      <c r="R20" s="20"/>
      <c r="S20" s="20">
        <v>70</v>
      </c>
      <c r="T20" s="20">
        <v>66</v>
      </c>
      <c r="U20" s="20">
        <v>65</v>
      </c>
      <c r="V20" s="20"/>
      <c r="W20" s="20"/>
      <c r="X20" s="20"/>
      <c r="Y20" s="20">
        <v>82</v>
      </c>
      <c r="Z20" s="20"/>
      <c r="AA20" s="20">
        <v>65</v>
      </c>
      <c r="AB20" s="20"/>
      <c r="AC20" s="20"/>
      <c r="AD20" s="20"/>
      <c r="AE20" s="20">
        <v>40</v>
      </c>
      <c r="AF20" s="20"/>
      <c r="AG20" s="20"/>
      <c r="AH20" s="20">
        <v>32</v>
      </c>
      <c r="AI20" s="15">
        <v>6</v>
      </c>
      <c r="AJ20" s="3">
        <v>2</v>
      </c>
      <c r="AK20" s="3">
        <v>4</v>
      </c>
      <c r="AL20" s="16">
        <f>COUNTA(D20:AH20)</f>
        <v>13</v>
      </c>
      <c r="AM20" s="2">
        <f>SUM(D20:AH20)</f>
        <v>873</v>
      </c>
    </row>
    <row r="21" spans="1:39">
      <c r="A21" s="3" t="s">
        <v>55</v>
      </c>
      <c r="B21" s="3" t="s">
        <v>21</v>
      </c>
      <c r="C21" s="3">
        <f>SUM(AI21:AL21)</f>
        <v>25</v>
      </c>
      <c r="D21" s="3">
        <v>55</v>
      </c>
      <c r="E21" s="7"/>
      <c r="F21" s="20"/>
      <c r="G21" s="20"/>
      <c r="H21" s="20"/>
      <c r="I21" s="20"/>
      <c r="J21" s="20"/>
      <c r="K21" s="20"/>
      <c r="L21" s="20"/>
      <c r="M21" s="20"/>
      <c r="N21" s="20"/>
      <c r="O21" s="20">
        <v>66</v>
      </c>
      <c r="P21" s="20">
        <v>66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>
        <v>65</v>
      </c>
      <c r="AB21" s="20">
        <v>63</v>
      </c>
      <c r="AC21" s="20"/>
      <c r="AD21" s="20"/>
      <c r="AE21" s="20"/>
      <c r="AF21" s="20">
        <v>60</v>
      </c>
      <c r="AG21" s="20"/>
      <c r="AH21" s="20">
        <v>32</v>
      </c>
      <c r="AI21" s="15">
        <v>6</v>
      </c>
      <c r="AJ21" s="3">
        <v>4</v>
      </c>
      <c r="AK21" s="3">
        <v>8</v>
      </c>
      <c r="AL21" s="16">
        <f>COUNTA(D21:AH21)</f>
        <v>7</v>
      </c>
      <c r="AM21" s="2">
        <f>SUM(D21:AH21)</f>
        <v>407</v>
      </c>
    </row>
    <row r="22" spans="1:39">
      <c r="A22" s="3" t="s">
        <v>40</v>
      </c>
      <c r="B22" s="3" t="s">
        <v>41</v>
      </c>
      <c r="C22" s="3">
        <f>SUM(AI22:AL22)</f>
        <v>23</v>
      </c>
      <c r="D22" s="3">
        <v>55</v>
      </c>
      <c r="E22" s="7"/>
      <c r="F22" s="20"/>
      <c r="G22" s="20">
        <v>160</v>
      </c>
      <c r="H22" s="20"/>
      <c r="I22" s="20"/>
      <c r="J22" s="20">
        <v>79</v>
      </c>
      <c r="K22" s="20"/>
      <c r="L22" s="20"/>
      <c r="M22" s="20">
        <v>94</v>
      </c>
      <c r="N22" s="20"/>
      <c r="O22" s="20">
        <v>75</v>
      </c>
      <c r="P22" s="20"/>
      <c r="Q22" s="20">
        <v>65</v>
      </c>
      <c r="R22" s="20">
        <v>362</v>
      </c>
      <c r="S22" s="20">
        <v>50</v>
      </c>
      <c r="T22" s="20"/>
      <c r="U22" s="20"/>
      <c r="V22" s="20"/>
      <c r="W22" s="20"/>
      <c r="X22" s="20"/>
      <c r="Y22" s="20"/>
      <c r="Z22" s="20"/>
      <c r="AA22" s="20">
        <v>65</v>
      </c>
      <c r="AB22" s="20"/>
      <c r="AC22" s="20"/>
      <c r="AD22" s="20"/>
      <c r="AE22" s="20"/>
      <c r="AF22" s="20"/>
      <c r="AG22" s="20"/>
      <c r="AH22" s="20">
        <v>32</v>
      </c>
      <c r="AI22" s="15">
        <v>6</v>
      </c>
      <c r="AJ22" s="3">
        <v>3</v>
      </c>
      <c r="AK22" s="3">
        <v>4</v>
      </c>
      <c r="AL22" s="16">
        <f>COUNTA(D22:AH22)</f>
        <v>10</v>
      </c>
      <c r="AM22" s="2">
        <f>SUM(D22:AH22)</f>
        <v>1037</v>
      </c>
    </row>
    <row r="23" spans="1:39">
      <c r="A23" s="3" t="s">
        <v>56</v>
      </c>
      <c r="B23" s="3" t="s">
        <v>38</v>
      </c>
      <c r="C23" s="3">
        <f>SUM(AI23:AL23)</f>
        <v>22</v>
      </c>
      <c r="D23" s="3">
        <v>55</v>
      </c>
      <c r="E23" s="7"/>
      <c r="F23" s="20"/>
      <c r="G23" s="20">
        <v>79</v>
      </c>
      <c r="H23" s="20"/>
      <c r="I23" s="20">
        <v>78</v>
      </c>
      <c r="J23" s="20">
        <v>79</v>
      </c>
      <c r="K23" s="20">
        <v>82</v>
      </c>
      <c r="L23" s="20">
        <v>68</v>
      </c>
      <c r="M23" s="20">
        <v>94</v>
      </c>
      <c r="N23" s="20">
        <v>80</v>
      </c>
      <c r="O23" s="20">
        <v>75</v>
      </c>
      <c r="P23" s="20">
        <v>82</v>
      </c>
      <c r="Q23" s="20"/>
      <c r="R23" s="20">
        <v>66</v>
      </c>
      <c r="S23" s="20">
        <v>83</v>
      </c>
      <c r="T23" s="20">
        <v>78</v>
      </c>
      <c r="U23" s="20">
        <v>81</v>
      </c>
      <c r="V23" s="20"/>
      <c r="W23" s="20">
        <f>155+81</f>
        <v>236</v>
      </c>
      <c r="X23" s="20">
        <v>82</v>
      </c>
      <c r="Y23" s="20"/>
      <c r="Z23" s="20"/>
      <c r="AA23" s="20"/>
      <c r="AB23" s="20">
        <v>81</v>
      </c>
      <c r="AC23" s="20">
        <v>82</v>
      </c>
      <c r="AD23" s="20">
        <f>177+80</f>
        <v>257</v>
      </c>
      <c r="AE23" s="20"/>
      <c r="AF23" s="20">
        <v>80</v>
      </c>
      <c r="AG23" s="20"/>
      <c r="AH23" s="20"/>
      <c r="AI23" s="15"/>
      <c r="AJ23" s="3">
        <v>2</v>
      </c>
      <c r="AK23" s="3">
        <v>0</v>
      </c>
      <c r="AL23" s="16">
        <f>COUNTA(D23:AH23)</f>
        <v>20</v>
      </c>
      <c r="AM23" s="2">
        <f>SUM(D23:AH23)</f>
        <v>1898</v>
      </c>
    </row>
    <row r="24" spans="1:39">
      <c r="A24" s="3" t="s">
        <v>35</v>
      </c>
      <c r="B24" s="3" t="s">
        <v>36</v>
      </c>
      <c r="C24" s="3">
        <f>SUM(AI24:AL24)</f>
        <v>22</v>
      </c>
      <c r="D24" s="3">
        <v>55</v>
      </c>
      <c r="E24" s="7"/>
      <c r="F24" s="20"/>
      <c r="G24" s="20">
        <v>42</v>
      </c>
      <c r="H24" s="20"/>
      <c r="I24" s="20">
        <v>42</v>
      </c>
      <c r="J24" s="20">
        <v>48</v>
      </c>
      <c r="K24" s="20">
        <v>45</v>
      </c>
      <c r="L24" s="20">
        <v>56</v>
      </c>
      <c r="M24" s="20">
        <v>38</v>
      </c>
      <c r="N24" s="20"/>
      <c r="O24" s="20">
        <v>42</v>
      </c>
      <c r="P24" s="20">
        <v>45</v>
      </c>
      <c r="Q24" s="20">
        <v>60</v>
      </c>
      <c r="R24" s="20"/>
      <c r="S24" s="20">
        <v>50</v>
      </c>
      <c r="T24" s="20">
        <v>58</v>
      </c>
      <c r="U24" s="20"/>
      <c r="V24" s="20">
        <v>62</v>
      </c>
      <c r="W24" s="20">
        <v>45</v>
      </c>
      <c r="X24" s="20">
        <v>54</v>
      </c>
      <c r="Y24" s="20">
        <v>62</v>
      </c>
      <c r="Z24" s="20"/>
      <c r="AA24" s="20"/>
      <c r="AB24" s="20"/>
      <c r="AC24" s="20"/>
      <c r="AD24" s="20"/>
      <c r="AE24" s="20"/>
      <c r="AF24" s="20"/>
      <c r="AG24" s="20"/>
      <c r="AH24" s="20">
        <v>32</v>
      </c>
      <c r="AI24" s="15">
        <v>3</v>
      </c>
      <c r="AJ24" s="3">
        <v>2</v>
      </c>
      <c r="AK24" s="3">
        <v>0</v>
      </c>
      <c r="AL24" s="16">
        <f>COUNTA(D24:AH24)</f>
        <v>17</v>
      </c>
      <c r="AM24" s="2">
        <f>SUM(D24:AH24)</f>
        <v>836</v>
      </c>
    </row>
    <row r="25" spans="1:39">
      <c r="A25" s="3" t="s">
        <v>32</v>
      </c>
      <c r="B25" s="3" t="s">
        <v>34</v>
      </c>
      <c r="C25" s="3">
        <f>SUM(AI25:AL25)</f>
        <v>22</v>
      </c>
      <c r="D25" s="3">
        <v>55</v>
      </c>
      <c r="E25" s="7"/>
      <c r="F25" s="20">
        <v>60</v>
      </c>
      <c r="G25" s="20"/>
      <c r="H25" s="20"/>
      <c r="I25" s="20">
        <v>78</v>
      </c>
      <c r="J25" s="20"/>
      <c r="K25" s="20"/>
      <c r="L25" s="20">
        <v>68</v>
      </c>
      <c r="M25" s="20">
        <v>94</v>
      </c>
      <c r="N25" s="20"/>
      <c r="O25" s="20">
        <v>75</v>
      </c>
      <c r="P25" s="20"/>
      <c r="Q25" s="20"/>
      <c r="R25" s="20"/>
      <c r="S25" s="20"/>
      <c r="T25" s="20"/>
      <c r="U25" s="20">
        <v>81</v>
      </c>
      <c r="V25" s="20"/>
      <c r="W25" s="20">
        <v>81</v>
      </c>
      <c r="X25" s="20">
        <v>82</v>
      </c>
      <c r="Y25" s="20"/>
      <c r="Z25" s="20"/>
      <c r="AA25" s="20">
        <v>78</v>
      </c>
      <c r="AB25" s="20"/>
      <c r="AC25" s="20"/>
      <c r="AD25" s="20">
        <v>177</v>
      </c>
      <c r="AE25" s="20">
        <v>40</v>
      </c>
      <c r="AF25" s="20">
        <v>60</v>
      </c>
      <c r="AG25" s="20"/>
      <c r="AH25" s="20">
        <v>32</v>
      </c>
      <c r="AI25" s="15">
        <v>6</v>
      </c>
      <c r="AJ25" s="3">
        <v>2</v>
      </c>
      <c r="AK25" s="3">
        <v>0</v>
      </c>
      <c r="AL25" s="16">
        <f>COUNTA(D25:AH25)</f>
        <v>14</v>
      </c>
      <c r="AM25" s="2">
        <f>SUM(D25:AH25)</f>
        <v>1061</v>
      </c>
    </row>
    <row r="26" spans="1:39">
      <c r="A26" s="3" t="s">
        <v>9</v>
      </c>
      <c r="B26" s="3" t="s">
        <v>67</v>
      </c>
      <c r="C26" s="3">
        <f>SUM(AI26:AL26)</f>
        <v>22</v>
      </c>
      <c r="D26" s="3">
        <v>55</v>
      </c>
      <c r="E26" s="7"/>
      <c r="F26" s="20"/>
      <c r="G26" s="20">
        <v>42</v>
      </c>
      <c r="H26" s="20"/>
      <c r="I26" s="20"/>
      <c r="J26" s="20">
        <v>48</v>
      </c>
      <c r="K26" s="20"/>
      <c r="L26" s="20"/>
      <c r="M26" s="20"/>
      <c r="N26" s="20"/>
      <c r="O26" s="20"/>
      <c r="P26" s="20"/>
      <c r="Q26" s="20">
        <v>60</v>
      </c>
      <c r="R26" s="20">
        <v>54</v>
      </c>
      <c r="S26" s="20">
        <v>50</v>
      </c>
      <c r="T26" s="20">
        <v>58</v>
      </c>
      <c r="U26" s="20">
        <v>50</v>
      </c>
      <c r="V26" s="20"/>
      <c r="W26" s="20"/>
      <c r="X26" s="20"/>
      <c r="Y26" s="20"/>
      <c r="Z26" s="20"/>
      <c r="AA26" s="20">
        <v>56</v>
      </c>
      <c r="AB26" s="20">
        <v>56</v>
      </c>
      <c r="AC26" s="20"/>
      <c r="AD26" s="20">
        <v>44</v>
      </c>
      <c r="AE26" s="20"/>
      <c r="AF26" s="20"/>
      <c r="AG26" s="20"/>
      <c r="AH26" s="20">
        <v>32</v>
      </c>
      <c r="AI26" s="15">
        <v>6</v>
      </c>
      <c r="AJ26" s="3"/>
      <c r="AK26" s="3">
        <v>4</v>
      </c>
      <c r="AL26" s="16">
        <f>COUNTA(D26:AH26)</f>
        <v>12</v>
      </c>
      <c r="AM26" s="2">
        <f>SUM(D26:AH26)</f>
        <v>605</v>
      </c>
    </row>
    <row r="27" spans="1:39">
      <c r="A27" s="4" t="s">
        <v>55</v>
      </c>
      <c r="B27" s="4" t="s">
        <v>93</v>
      </c>
      <c r="C27" s="3">
        <f>SUM(AI27:AL27)</f>
        <v>21</v>
      </c>
      <c r="D27" s="4">
        <v>55</v>
      </c>
      <c r="E27" s="22"/>
      <c r="F27" s="23">
        <v>40</v>
      </c>
      <c r="G27" s="23">
        <v>42</v>
      </c>
      <c r="H27" s="23"/>
      <c r="I27" s="23">
        <v>42</v>
      </c>
      <c r="J27" s="23"/>
      <c r="K27" s="23">
        <v>45</v>
      </c>
      <c r="L27" s="23"/>
      <c r="M27" s="23"/>
      <c r="N27" s="23"/>
      <c r="O27" s="23"/>
      <c r="P27" s="23">
        <v>45</v>
      </c>
      <c r="Q27" s="23">
        <v>60</v>
      </c>
      <c r="R27" s="23">
        <v>54</v>
      </c>
      <c r="S27" s="23"/>
      <c r="T27" s="23"/>
      <c r="U27" s="23">
        <v>50</v>
      </c>
      <c r="V27" s="23"/>
      <c r="W27" s="23">
        <v>45</v>
      </c>
      <c r="X27" s="23">
        <v>54</v>
      </c>
      <c r="Y27" s="23"/>
      <c r="Z27" s="23"/>
      <c r="AA27" s="23"/>
      <c r="AB27" s="23">
        <v>56</v>
      </c>
      <c r="AC27" s="23"/>
      <c r="AD27" s="23"/>
      <c r="AE27" s="23"/>
      <c r="AF27" s="23"/>
      <c r="AG27" s="23"/>
      <c r="AH27" s="23">
        <v>32</v>
      </c>
      <c r="AI27" s="24">
        <v>6</v>
      </c>
      <c r="AJ27" s="4">
        <v>2</v>
      </c>
      <c r="AK27" s="4">
        <v>0</v>
      </c>
      <c r="AL27" s="16">
        <f>COUNTA(D27:AH27)</f>
        <v>13</v>
      </c>
      <c r="AM27" s="2">
        <f>SUM(D27:AH27)</f>
        <v>620</v>
      </c>
    </row>
    <row r="28" spans="1:39">
      <c r="A28" s="3" t="s">
        <v>7</v>
      </c>
      <c r="B28" s="3" t="s">
        <v>8</v>
      </c>
      <c r="C28" s="3">
        <f>SUM(AI28:AL28)</f>
        <v>21</v>
      </c>
      <c r="D28" s="3"/>
      <c r="E28" s="7"/>
      <c r="F28" s="20"/>
      <c r="G28" s="20"/>
      <c r="H28" s="20"/>
      <c r="I28" s="20"/>
      <c r="J28" s="20"/>
      <c r="K28" s="20"/>
      <c r="L28" s="20"/>
      <c r="M28" s="20">
        <v>94</v>
      </c>
      <c r="N28" s="20"/>
      <c r="O28" s="20">
        <v>66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>
        <v>60</v>
      </c>
      <c r="AG28" s="20"/>
      <c r="AH28" s="20">
        <v>32</v>
      </c>
      <c r="AI28" s="15">
        <v>6</v>
      </c>
      <c r="AJ28" s="3">
        <v>3</v>
      </c>
      <c r="AK28" s="3">
        <v>8</v>
      </c>
      <c r="AL28" s="16">
        <f>COUNTA(D28:AH28)</f>
        <v>4</v>
      </c>
      <c r="AM28" s="2">
        <f>SUM(D28:AH28)</f>
        <v>252</v>
      </c>
    </row>
    <row r="29" spans="1:39">
      <c r="A29" s="3" t="s">
        <v>99</v>
      </c>
      <c r="B29" s="3" t="s">
        <v>100</v>
      </c>
      <c r="C29" s="3">
        <f>SUM(AI29:AL29)</f>
        <v>20</v>
      </c>
      <c r="D29" s="3">
        <v>55</v>
      </c>
      <c r="E29" s="7"/>
      <c r="F29" s="20">
        <v>60</v>
      </c>
      <c r="G29" s="20">
        <v>79</v>
      </c>
      <c r="H29" s="20"/>
      <c r="I29" s="20">
        <v>78</v>
      </c>
      <c r="J29" s="20"/>
      <c r="K29" s="20">
        <v>82</v>
      </c>
      <c r="L29" s="20"/>
      <c r="M29" s="20"/>
      <c r="N29" s="20"/>
      <c r="O29" s="20"/>
      <c r="P29" s="20">
        <v>66</v>
      </c>
      <c r="Q29" s="20"/>
      <c r="R29" s="20"/>
      <c r="S29" s="20"/>
      <c r="T29" s="20">
        <v>78</v>
      </c>
      <c r="U29" s="20"/>
      <c r="V29" s="20">
        <v>62</v>
      </c>
      <c r="W29" s="20">
        <f>155</f>
        <v>155</v>
      </c>
      <c r="X29" s="20">
        <v>82</v>
      </c>
      <c r="Y29" s="20"/>
      <c r="Z29" s="20">
        <v>75</v>
      </c>
      <c r="AA29" s="20">
        <v>78</v>
      </c>
      <c r="AB29" s="20"/>
      <c r="AC29" s="20"/>
      <c r="AD29" s="20">
        <v>80</v>
      </c>
      <c r="AE29" s="20">
        <v>40</v>
      </c>
      <c r="AF29" s="20"/>
      <c r="AG29" s="20"/>
      <c r="AH29" s="20"/>
      <c r="AI29" s="15">
        <v>6</v>
      </c>
      <c r="AJ29" s="3"/>
      <c r="AK29" s="3">
        <v>0</v>
      </c>
      <c r="AL29" s="16">
        <f>COUNTA(D29:AH29)</f>
        <v>14</v>
      </c>
      <c r="AM29" s="2">
        <f>SUM(D29:AH29)</f>
        <v>1070</v>
      </c>
    </row>
    <row r="30" spans="1:39" ht="12.75" customHeight="1">
      <c r="A30" s="3" t="s">
        <v>97</v>
      </c>
      <c r="B30" s="3" t="s">
        <v>98</v>
      </c>
      <c r="C30" s="3">
        <f>SUM(AI30:AL30)</f>
        <v>18</v>
      </c>
      <c r="D30" s="3">
        <v>55</v>
      </c>
      <c r="E30" s="7">
        <v>60</v>
      </c>
      <c r="F30" s="20">
        <v>60</v>
      </c>
      <c r="G30" s="20"/>
      <c r="H30" s="20">
        <v>65</v>
      </c>
      <c r="I30" s="20">
        <v>65</v>
      </c>
      <c r="J30" s="20">
        <v>68</v>
      </c>
      <c r="K30" s="20">
        <v>82</v>
      </c>
      <c r="L30" s="20"/>
      <c r="M30" s="20">
        <v>94</v>
      </c>
      <c r="N30" s="20">
        <v>80</v>
      </c>
      <c r="O30" s="20"/>
      <c r="P30" s="20">
        <v>82</v>
      </c>
      <c r="Q30" s="20">
        <v>65</v>
      </c>
      <c r="R30" s="20"/>
      <c r="S30" s="20"/>
      <c r="T30" s="20"/>
      <c r="U30" s="20"/>
      <c r="V30" s="20"/>
      <c r="W30" s="20">
        <f>155+68</f>
        <v>223</v>
      </c>
      <c r="X30" s="20"/>
      <c r="Y30" s="20">
        <v>82</v>
      </c>
      <c r="Z30" s="20"/>
      <c r="AA30" s="20"/>
      <c r="AB30" s="20">
        <v>81</v>
      </c>
      <c r="AC30" s="20"/>
      <c r="AD30" s="20"/>
      <c r="AE30" s="20"/>
      <c r="AF30" s="20">
        <v>80</v>
      </c>
      <c r="AG30" s="20"/>
      <c r="AH30" s="20"/>
      <c r="AI30" s="15">
        <v>3</v>
      </c>
      <c r="AJ30" s="3"/>
      <c r="AK30" s="3">
        <v>0</v>
      </c>
      <c r="AL30" s="16">
        <f>COUNTA(D30:AH30)</f>
        <v>15</v>
      </c>
      <c r="AM30" s="12">
        <f>SUM(D30:AH30)</f>
        <v>1242</v>
      </c>
    </row>
    <row r="31" spans="1:39">
      <c r="A31" s="4" t="s">
        <v>95</v>
      </c>
      <c r="B31" s="4" t="s">
        <v>94</v>
      </c>
      <c r="C31" s="4">
        <f>SUM(AI31:AL31)</f>
        <v>18</v>
      </c>
      <c r="D31" s="4"/>
      <c r="E31" s="22"/>
      <c r="F31" s="23"/>
      <c r="G31" s="23">
        <v>42</v>
      </c>
      <c r="H31" s="23"/>
      <c r="I31" s="23">
        <v>42</v>
      </c>
      <c r="J31" s="23"/>
      <c r="K31" s="23"/>
      <c r="L31" s="23"/>
      <c r="M31" s="23"/>
      <c r="N31" s="23"/>
      <c r="O31" s="23">
        <v>42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>
        <v>32</v>
      </c>
      <c r="AI31" s="24">
        <v>6</v>
      </c>
      <c r="AJ31" s="4"/>
      <c r="AK31" s="4">
        <v>8</v>
      </c>
      <c r="AL31" s="25">
        <f>COUNTA(D31:AH31)</f>
        <v>4</v>
      </c>
      <c r="AM31" s="12">
        <f>SUM(D31:AH31)</f>
        <v>158</v>
      </c>
    </row>
    <row r="32" spans="1:39">
      <c r="A32" s="4" t="s">
        <v>83</v>
      </c>
      <c r="B32" s="4" t="s">
        <v>84</v>
      </c>
      <c r="C32" s="4">
        <f>SUM(AI32:AL32)</f>
        <v>18</v>
      </c>
      <c r="D32" s="4">
        <v>55</v>
      </c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>
        <v>32</v>
      </c>
      <c r="AI32" s="24">
        <v>6</v>
      </c>
      <c r="AJ32" s="4">
        <v>2</v>
      </c>
      <c r="AK32" s="4">
        <v>8</v>
      </c>
      <c r="AL32" s="25">
        <f>COUNTA(D32:AH32)</f>
        <v>2</v>
      </c>
      <c r="AM32" s="12">
        <f>SUM(D32:AH32)</f>
        <v>87</v>
      </c>
    </row>
    <row r="33" spans="1:39">
      <c r="A33" s="4" t="s">
        <v>104</v>
      </c>
      <c r="B33" s="4" t="s">
        <v>105</v>
      </c>
      <c r="C33" s="4">
        <f>SUM(AI33:AL33)</f>
        <v>15</v>
      </c>
      <c r="D33" s="4"/>
      <c r="E33" s="22"/>
      <c r="F33" s="23"/>
      <c r="G33" s="23"/>
      <c r="H33" s="23">
        <v>72</v>
      </c>
      <c r="I33" s="23">
        <v>78</v>
      </c>
      <c r="J33" s="23"/>
      <c r="K33" s="23">
        <v>82</v>
      </c>
      <c r="L33" s="23"/>
      <c r="M33" s="23"/>
      <c r="N33" s="23">
        <v>80</v>
      </c>
      <c r="O33" s="23">
        <v>75</v>
      </c>
      <c r="P33" s="23">
        <v>82</v>
      </c>
      <c r="Q33" s="23">
        <v>110</v>
      </c>
      <c r="R33" s="23"/>
      <c r="S33" s="23"/>
      <c r="T33" s="23"/>
      <c r="U33" s="23">
        <v>81</v>
      </c>
      <c r="V33" s="23"/>
      <c r="W33" s="23">
        <v>81</v>
      </c>
      <c r="X33" s="23"/>
      <c r="Y33" s="23">
        <v>82</v>
      </c>
      <c r="Z33" s="23"/>
      <c r="AA33" s="23">
        <v>78</v>
      </c>
      <c r="AB33" s="23">
        <v>81</v>
      </c>
      <c r="AC33" s="23"/>
      <c r="AD33" s="23">
        <v>177</v>
      </c>
      <c r="AE33" s="23"/>
      <c r="AF33" s="23">
        <v>80</v>
      </c>
      <c r="AG33" s="23"/>
      <c r="AH33" s="23">
        <v>32</v>
      </c>
      <c r="AI33" s="24"/>
      <c r="AJ33" s="4"/>
      <c r="AK33" s="4"/>
      <c r="AL33" s="25">
        <f>COUNTA(D33:AH33)</f>
        <v>15</v>
      </c>
      <c r="AM33" s="12">
        <f>SUM(D33:AH33)</f>
        <v>1271</v>
      </c>
    </row>
    <row r="34" spans="1:39">
      <c r="A34" s="3" t="s">
        <v>72</v>
      </c>
      <c r="B34" s="3" t="s">
        <v>73</v>
      </c>
      <c r="C34" s="3">
        <f>SUM(AI34:AL34)</f>
        <v>15</v>
      </c>
      <c r="D34" s="3"/>
      <c r="E34" s="7"/>
      <c r="F34" s="20"/>
      <c r="G34" s="20"/>
      <c r="H34" s="20"/>
      <c r="I34" s="20">
        <v>78</v>
      </c>
      <c r="J34" s="20"/>
      <c r="K34" s="20">
        <v>60</v>
      </c>
      <c r="L34" s="20"/>
      <c r="M34" s="20"/>
      <c r="N34" s="20"/>
      <c r="O34" s="20"/>
      <c r="P34" s="20">
        <v>66</v>
      </c>
      <c r="Q34" s="20">
        <v>65</v>
      </c>
      <c r="R34" s="20">
        <v>66</v>
      </c>
      <c r="S34" s="20"/>
      <c r="T34" s="20">
        <v>66</v>
      </c>
      <c r="U34" s="20"/>
      <c r="V34" s="20"/>
      <c r="W34" s="20"/>
      <c r="X34" s="20">
        <v>68</v>
      </c>
      <c r="Y34" s="20">
        <v>62</v>
      </c>
      <c r="Z34" s="20"/>
      <c r="AA34" s="20"/>
      <c r="AB34" s="20"/>
      <c r="AC34" s="20">
        <v>57</v>
      </c>
      <c r="AD34" s="20"/>
      <c r="AE34" s="20"/>
      <c r="AF34" s="20"/>
      <c r="AG34" s="20"/>
      <c r="AH34" s="20"/>
      <c r="AI34" s="15">
        <v>6</v>
      </c>
      <c r="AJ34" s="3"/>
      <c r="AK34" s="3">
        <v>0</v>
      </c>
      <c r="AL34" s="16">
        <f>COUNTA(D34:AH34)</f>
        <v>9</v>
      </c>
      <c r="AM34" s="2">
        <f>SUM(D34:AH34)</f>
        <v>588</v>
      </c>
    </row>
    <row r="35" spans="1:39">
      <c r="A35" s="4" t="s">
        <v>20</v>
      </c>
      <c r="B35" s="4" t="s">
        <v>74</v>
      </c>
      <c r="C35" s="4">
        <f>SUM(AI35:AL35)</f>
        <v>14</v>
      </c>
      <c r="D35" s="4">
        <v>55</v>
      </c>
      <c r="E35" s="22"/>
      <c r="F35" s="23"/>
      <c r="G35" s="23">
        <v>62</v>
      </c>
      <c r="H35" s="23"/>
      <c r="I35" s="23">
        <v>65</v>
      </c>
      <c r="J35" s="23">
        <v>68</v>
      </c>
      <c r="K35" s="23">
        <v>60</v>
      </c>
      <c r="L35" s="23"/>
      <c r="M35" s="23">
        <v>94</v>
      </c>
      <c r="N35" s="23"/>
      <c r="O35" s="23"/>
      <c r="P35" s="23"/>
      <c r="Q35" s="23">
        <v>65</v>
      </c>
      <c r="R35" s="23"/>
      <c r="S35" s="23"/>
      <c r="T35" s="23"/>
      <c r="U35" s="23">
        <v>65</v>
      </c>
      <c r="V35" s="23"/>
      <c r="W35" s="23"/>
      <c r="X35" s="23"/>
      <c r="Y35" s="23"/>
      <c r="Z35" s="23">
        <v>62</v>
      </c>
      <c r="AA35" s="23"/>
      <c r="AB35" s="23"/>
      <c r="AC35" s="23"/>
      <c r="AD35" s="23">
        <v>67</v>
      </c>
      <c r="AE35" s="23"/>
      <c r="AF35" s="23">
        <v>60</v>
      </c>
      <c r="AG35" s="23"/>
      <c r="AH35" s="23">
        <v>32</v>
      </c>
      <c r="AI35" s="24"/>
      <c r="AJ35" s="4">
        <v>2</v>
      </c>
      <c r="AK35" s="4">
        <v>0</v>
      </c>
      <c r="AL35" s="16">
        <f>COUNTA(D35:AH35)</f>
        <v>12</v>
      </c>
      <c r="AM35" s="2">
        <f>SUM(D35:AH35)</f>
        <v>755</v>
      </c>
    </row>
    <row r="36" spans="1:39">
      <c r="A36" s="3" t="s">
        <v>20</v>
      </c>
      <c r="B36" s="3" t="s">
        <v>21</v>
      </c>
      <c r="C36" s="3">
        <f>SUM(AI36:AL36)</f>
        <v>14</v>
      </c>
      <c r="D36" s="3"/>
      <c r="E36" s="7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>
        <v>40</v>
      </c>
      <c r="AF36" s="20"/>
      <c r="AG36" s="20"/>
      <c r="AH36" s="20">
        <v>32</v>
      </c>
      <c r="AI36" s="15">
        <v>6</v>
      </c>
      <c r="AJ36" s="3">
        <v>2</v>
      </c>
      <c r="AK36" s="3">
        <v>4</v>
      </c>
      <c r="AL36" s="16">
        <f>COUNTA(D36:AH36)</f>
        <v>2</v>
      </c>
      <c r="AM36" s="2">
        <f>SUM(D36:AH36)</f>
        <v>72</v>
      </c>
    </row>
    <row r="37" spans="1:39">
      <c r="A37" s="3" t="s">
        <v>60</v>
      </c>
      <c r="B37" s="3" t="s">
        <v>36</v>
      </c>
      <c r="C37" s="3">
        <f>SUM(AI37:AL37)</f>
        <v>13</v>
      </c>
      <c r="D37" s="3"/>
      <c r="E37" s="7"/>
      <c r="F37" s="20"/>
      <c r="G37" s="20"/>
      <c r="H37" s="20"/>
      <c r="I37" s="20"/>
      <c r="J37" s="20"/>
      <c r="K37" s="20">
        <v>60</v>
      </c>
      <c r="L37" s="20">
        <v>56</v>
      </c>
      <c r="M37" s="20">
        <v>94</v>
      </c>
      <c r="N37" s="20"/>
      <c r="O37" s="20">
        <v>75</v>
      </c>
      <c r="P37" s="20">
        <v>82</v>
      </c>
      <c r="Q37" s="20">
        <v>110</v>
      </c>
      <c r="R37" s="20">
        <v>362</v>
      </c>
      <c r="S37" s="20">
        <v>70</v>
      </c>
      <c r="T37" s="20">
        <v>66</v>
      </c>
      <c r="U37" s="20"/>
      <c r="V37" s="20"/>
      <c r="W37" s="20"/>
      <c r="X37" s="20"/>
      <c r="Y37" s="20"/>
      <c r="Z37" s="20"/>
      <c r="AA37" s="20"/>
      <c r="AB37" s="20"/>
      <c r="AC37" s="20">
        <v>57</v>
      </c>
      <c r="AD37" s="20">
        <v>80</v>
      </c>
      <c r="AE37" s="20"/>
      <c r="AF37" s="20"/>
      <c r="AG37" s="20"/>
      <c r="AH37" s="20"/>
      <c r="AI37" s="15"/>
      <c r="AJ37" s="3">
        <v>2</v>
      </c>
      <c r="AK37" s="3">
        <v>0</v>
      </c>
      <c r="AL37" s="16">
        <f>COUNTA(D37:AH37)</f>
        <v>11</v>
      </c>
      <c r="AM37" s="2">
        <f>SUM(D37:AH37)</f>
        <v>1112</v>
      </c>
    </row>
    <row r="38" spans="1:39">
      <c r="A38" s="4" t="s">
        <v>91</v>
      </c>
      <c r="B38" s="4" t="s">
        <v>92</v>
      </c>
      <c r="C38" s="4">
        <f>SUM(AI38:AL38)</f>
        <v>12</v>
      </c>
      <c r="D38" s="4"/>
      <c r="E38" s="22"/>
      <c r="F38" s="23"/>
      <c r="G38" s="23"/>
      <c r="H38" s="23"/>
      <c r="I38" s="23"/>
      <c r="J38" s="23"/>
      <c r="K38" s="23">
        <v>60</v>
      </c>
      <c r="L38" s="23"/>
      <c r="M38" s="23">
        <v>38</v>
      </c>
      <c r="N38" s="23"/>
      <c r="O38" s="23"/>
      <c r="P38" s="23">
        <v>66</v>
      </c>
      <c r="Q38" s="23"/>
      <c r="R38" s="23"/>
      <c r="S38" s="23"/>
      <c r="T38" s="23"/>
      <c r="U38" s="23"/>
      <c r="V38" s="23"/>
      <c r="W38" s="23">
        <v>68</v>
      </c>
      <c r="X38" s="23"/>
      <c r="Y38" s="23">
        <v>62</v>
      </c>
      <c r="Z38" s="23"/>
      <c r="AA38" s="23"/>
      <c r="AB38" s="23"/>
      <c r="AC38" s="23"/>
      <c r="AD38" s="23"/>
      <c r="AE38" s="23"/>
      <c r="AF38" s="23"/>
      <c r="AG38" s="23"/>
      <c r="AH38" s="23">
        <v>32</v>
      </c>
      <c r="AI38" s="24"/>
      <c r="AJ38" s="4">
        <v>2</v>
      </c>
      <c r="AK38" s="4">
        <v>4</v>
      </c>
      <c r="AL38" s="25">
        <f>COUNTA(D38:AH38)</f>
        <v>6</v>
      </c>
      <c r="AM38" s="12">
        <f>SUM(D38:AH38)</f>
        <v>326</v>
      </c>
    </row>
    <row r="39" spans="1:39">
      <c r="A39" s="3" t="s">
        <v>57</v>
      </c>
      <c r="B39" s="3" t="s">
        <v>58</v>
      </c>
      <c r="C39" s="3">
        <f>SUM(AI39:AL39)</f>
        <v>11</v>
      </c>
      <c r="D39" s="3"/>
      <c r="E39" s="7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>
        <v>66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15">
        <v>6</v>
      </c>
      <c r="AJ39" s="3">
        <v>1</v>
      </c>
      <c r="AK39" s="3">
        <v>3</v>
      </c>
      <c r="AL39" s="16">
        <f>COUNTA(D39:AH39)</f>
        <v>1</v>
      </c>
      <c r="AM39" s="2">
        <f>SUM(D39:AH39)</f>
        <v>66</v>
      </c>
    </row>
    <row r="40" spans="1:39">
      <c r="A40" s="4" t="s">
        <v>85</v>
      </c>
      <c r="B40" s="4" t="s">
        <v>86</v>
      </c>
      <c r="C40" s="4">
        <f>SUM(AI40:AL40)</f>
        <v>10</v>
      </c>
      <c r="D40" s="4">
        <v>55</v>
      </c>
      <c r="E40" s="22"/>
      <c r="F40" s="23"/>
      <c r="G40" s="23">
        <v>42</v>
      </c>
      <c r="H40" s="23"/>
      <c r="I40" s="23">
        <v>42</v>
      </c>
      <c r="J40" s="23">
        <v>48</v>
      </c>
      <c r="K40" s="23">
        <v>45</v>
      </c>
      <c r="L40" s="23"/>
      <c r="M40" s="23">
        <v>38</v>
      </c>
      <c r="N40" s="23"/>
      <c r="O40" s="23"/>
      <c r="P40" s="23"/>
      <c r="Q40" s="23">
        <v>60</v>
      </c>
      <c r="R40" s="23"/>
      <c r="S40" s="23"/>
      <c r="T40" s="23"/>
      <c r="U40" s="23">
        <v>50</v>
      </c>
      <c r="V40" s="23"/>
      <c r="W40" s="23"/>
      <c r="X40" s="23"/>
      <c r="Y40" s="23"/>
      <c r="Z40" s="23"/>
      <c r="AA40" s="23"/>
      <c r="AB40" s="23"/>
      <c r="AC40" s="23"/>
      <c r="AD40" s="23">
        <v>44</v>
      </c>
      <c r="AE40" s="23"/>
      <c r="AF40" s="23"/>
      <c r="AG40" s="23"/>
      <c r="AH40" s="23">
        <v>32</v>
      </c>
      <c r="AI40" s="24"/>
      <c r="AJ40" s="4"/>
      <c r="AK40" s="4">
        <v>0</v>
      </c>
      <c r="AL40" s="16">
        <f>COUNTA(D40:AH40)</f>
        <v>10</v>
      </c>
      <c r="AM40" s="2">
        <f>SUM(D40:AH40)</f>
        <v>456</v>
      </c>
    </row>
    <row r="41" spans="1:39">
      <c r="A41" s="3" t="s">
        <v>24</v>
      </c>
      <c r="B41" s="3" t="s">
        <v>25</v>
      </c>
      <c r="C41" s="3">
        <f>SUM(AI41:AL41)</f>
        <v>10</v>
      </c>
      <c r="D41" s="3">
        <v>55</v>
      </c>
      <c r="E41" s="7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>
        <v>177</v>
      </c>
      <c r="AE41" s="20">
        <v>40</v>
      </c>
      <c r="AF41" s="20"/>
      <c r="AG41" s="20"/>
      <c r="AH41" s="20">
        <v>32</v>
      </c>
      <c r="AI41" s="15"/>
      <c r="AJ41" s="3">
        <v>2</v>
      </c>
      <c r="AK41" s="3">
        <v>4</v>
      </c>
      <c r="AL41" s="16">
        <f>COUNTA(D41:AH41)</f>
        <v>4</v>
      </c>
      <c r="AM41" s="2">
        <f>SUM(D41:AH41)</f>
        <v>304</v>
      </c>
    </row>
    <row r="42" spans="1:39">
      <c r="A42" s="4" t="s">
        <v>77</v>
      </c>
      <c r="B42" s="4" t="s">
        <v>78</v>
      </c>
      <c r="C42" s="4">
        <f>SUM(AI42:AL42)</f>
        <v>10</v>
      </c>
      <c r="D42" s="4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/>
      <c r="AJ42" s="4">
        <v>10</v>
      </c>
      <c r="AK42" s="4">
        <v>0</v>
      </c>
      <c r="AL42" s="25">
        <f>COUNTA(D42:AH42)</f>
        <v>0</v>
      </c>
      <c r="AM42" s="12">
        <f>SUM(D42:AH42)</f>
        <v>0</v>
      </c>
    </row>
    <row r="43" spans="1:39" s="21" customFormat="1">
      <c r="A43" s="4" t="s">
        <v>47</v>
      </c>
      <c r="B43" s="4" t="s">
        <v>96</v>
      </c>
      <c r="C43" s="4">
        <f>SUM(AI43:AL43)</f>
        <v>10</v>
      </c>
      <c r="D43" s="4"/>
      <c r="E43" s="2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4">
        <v>6</v>
      </c>
      <c r="AJ43" s="4"/>
      <c r="AK43" s="4">
        <v>4</v>
      </c>
      <c r="AL43" s="25">
        <f>COUNTA(D43:AH43)</f>
        <v>0</v>
      </c>
      <c r="AM43" s="12">
        <f>SUM(D43:AH43)</f>
        <v>0</v>
      </c>
    </row>
    <row r="44" spans="1:39" s="21" customFormat="1">
      <c r="A44" s="4" t="s">
        <v>87</v>
      </c>
      <c r="B44" s="4" t="s">
        <v>88</v>
      </c>
      <c r="C44" s="4">
        <f>SUM(AI44:AL44)</f>
        <v>9</v>
      </c>
      <c r="D44" s="4"/>
      <c r="E44" s="22"/>
      <c r="F44" s="23"/>
      <c r="G44" s="23"/>
      <c r="H44" s="23"/>
      <c r="I44" s="23">
        <v>42</v>
      </c>
      <c r="J44" s="23"/>
      <c r="K44" s="23">
        <v>45</v>
      </c>
      <c r="L44" s="23">
        <v>56</v>
      </c>
      <c r="M44" s="23">
        <v>38</v>
      </c>
      <c r="N44" s="23"/>
      <c r="O44" s="23"/>
      <c r="P44" s="23"/>
      <c r="Q44" s="23"/>
      <c r="R44" s="23"/>
      <c r="S44" s="23"/>
      <c r="T44" s="23"/>
      <c r="U44" s="23"/>
      <c r="V44" s="23"/>
      <c r="W44" s="23">
        <v>45</v>
      </c>
      <c r="X44" s="23"/>
      <c r="Y44" s="23"/>
      <c r="Z44" s="23">
        <v>56</v>
      </c>
      <c r="AA44" s="23"/>
      <c r="AB44" s="23"/>
      <c r="AC44" s="23"/>
      <c r="AD44" s="23">
        <v>44</v>
      </c>
      <c r="AE44" s="23"/>
      <c r="AF44" s="23">
        <v>60</v>
      </c>
      <c r="AG44" s="23"/>
      <c r="AH44" s="23">
        <v>32</v>
      </c>
      <c r="AI44" s="24"/>
      <c r="AJ44" s="4"/>
      <c r="AK44" s="4">
        <v>0</v>
      </c>
      <c r="AL44" s="25">
        <f>COUNTA(D44:AH44)</f>
        <v>9</v>
      </c>
      <c r="AM44" s="12">
        <f>SUM(D44:AH44)</f>
        <v>418</v>
      </c>
    </row>
    <row r="45" spans="1:39" s="21" customFormat="1">
      <c r="A45" s="3" t="s">
        <v>53</v>
      </c>
      <c r="B45" s="3" t="s">
        <v>39</v>
      </c>
      <c r="C45" s="3">
        <f>SUM(AI45:AL45)</f>
        <v>9</v>
      </c>
      <c r="D45" s="3"/>
      <c r="E45" s="7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v>65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>
        <v>32</v>
      </c>
      <c r="AI45" s="15">
        <v>6</v>
      </c>
      <c r="AJ45" s="3">
        <v>1</v>
      </c>
      <c r="AK45" s="3">
        <v>0</v>
      </c>
      <c r="AL45" s="16">
        <f>COUNTA(D45:AH45)</f>
        <v>2</v>
      </c>
      <c r="AM45" s="2">
        <f>SUM(D45:AH45)</f>
        <v>97</v>
      </c>
    </row>
    <row r="46" spans="1:39" s="21" customFormat="1">
      <c r="A46" s="4" t="s">
        <v>106</v>
      </c>
      <c r="B46" s="4" t="s">
        <v>107</v>
      </c>
      <c r="C46" s="4">
        <f>SUM(AI46:AL46)</f>
        <v>8</v>
      </c>
      <c r="D46" s="4"/>
      <c r="E46" s="22"/>
      <c r="F46" s="23"/>
      <c r="G46" s="23"/>
      <c r="H46" s="23"/>
      <c r="I46" s="23">
        <v>78</v>
      </c>
      <c r="J46" s="23"/>
      <c r="K46" s="23"/>
      <c r="L46" s="23"/>
      <c r="M46" s="23"/>
      <c r="N46" s="23"/>
      <c r="O46" s="23"/>
      <c r="P46" s="23">
        <v>82</v>
      </c>
      <c r="Q46" s="23">
        <v>110</v>
      </c>
      <c r="R46" s="23"/>
      <c r="S46" s="23"/>
      <c r="T46" s="23"/>
      <c r="U46" s="23">
        <v>81</v>
      </c>
      <c r="V46" s="23"/>
      <c r="W46" s="23">
        <v>81</v>
      </c>
      <c r="X46" s="23"/>
      <c r="Y46" s="23">
        <v>82</v>
      </c>
      <c r="Z46" s="23"/>
      <c r="AA46" s="23"/>
      <c r="AB46" s="23"/>
      <c r="AC46" s="23">
        <v>82</v>
      </c>
      <c r="AD46" s="23"/>
      <c r="AE46" s="23"/>
      <c r="AF46" s="23">
        <v>80</v>
      </c>
      <c r="AG46" s="23"/>
      <c r="AH46" s="23"/>
      <c r="AI46" s="24"/>
      <c r="AJ46" s="4"/>
      <c r="AK46" s="4"/>
      <c r="AL46" s="25">
        <f>COUNTA(D46:AH46)</f>
        <v>8</v>
      </c>
      <c r="AM46" s="12">
        <f>SUM(D46:AH46)</f>
        <v>676</v>
      </c>
    </row>
    <row r="47" spans="1:39" s="21" customFormat="1">
      <c r="A47" s="3" t="s">
        <v>14</v>
      </c>
      <c r="B47" s="3" t="s">
        <v>15</v>
      </c>
      <c r="C47" s="3">
        <f>SUM(AI47:AL47)</f>
        <v>7</v>
      </c>
      <c r="D47" s="3">
        <v>55</v>
      </c>
      <c r="E47" s="7"/>
      <c r="F47" s="20"/>
      <c r="G47" s="20">
        <v>79</v>
      </c>
      <c r="H47" s="20"/>
      <c r="I47" s="20"/>
      <c r="J47" s="20"/>
      <c r="K47" s="20"/>
      <c r="L47" s="20"/>
      <c r="M47" s="20"/>
      <c r="N47" s="20"/>
      <c r="O47" s="20"/>
      <c r="P47" s="20"/>
      <c r="Q47" s="20">
        <v>110</v>
      </c>
      <c r="R47" s="20">
        <v>362</v>
      </c>
      <c r="S47" s="20">
        <v>83</v>
      </c>
      <c r="T47" s="20"/>
      <c r="U47" s="20">
        <v>81</v>
      </c>
      <c r="V47" s="20"/>
      <c r="W47" s="20"/>
      <c r="X47" s="20"/>
      <c r="Y47" s="20"/>
      <c r="Z47" s="20"/>
      <c r="AA47" s="20"/>
      <c r="AB47" s="20"/>
      <c r="AC47" s="20"/>
      <c r="AD47" s="20">
        <v>80</v>
      </c>
      <c r="AE47" s="20"/>
      <c r="AF47" s="20"/>
      <c r="AG47" s="20"/>
      <c r="AH47" s="20"/>
      <c r="AI47" s="15"/>
      <c r="AJ47" s="3"/>
      <c r="AK47" s="3">
        <v>0</v>
      </c>
      <c r="AL47" s="16">
        <f>COUNTA(D47:AH47)</f>
        <v>7</v>
      </c>
      <c r="AM47" s="2">
        <f>SUM(D47:AH47)</f>
        <v>850</v>
      </c>
    </row>
    <row r="48" spans="1:39" s="21" customFormat="1">
      <c r="A48" s="3" t="s">
        <v>49</v>
      </c>
      <c r="B48" s="3" t="s">
        <v>50</v>
      </c>
      <c r="C48" s="3">
        <f>SUM(AI48:AL48)</f>
        <v>7</v>
      </c>
      <c r="D48" s="3"/>
      <c r="E48" s="7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>
        <v>40</v>
      </c>
      <c r="AF48" s="20"/>
      <c r="AG48" s="20"/>
      <c r="AH48" s="20"/>
      <c r="AI48" s="15">
        <v>6</v>
      </c>
      <c r="AJ48" s="3"/>
      <c r="AK48" s="3">
        <v>0</v>
      </c>
      <c r="AL48" s="16">
        <f>COUNTA(D48:AH48)</f>
        <v>1</v>
      </c>
      <c r="AM48" s="2">
        <f>SUM(D48:AH48)</f>
        <v>40</v>
      </c>
    </row>
    <row r="49" spans="1:39" s="21" customFormat="1">
      <c r="A49" s="3" t="s">
        <v>65</v>
      </c>
      <c r="B49" s="3" t="s">
        <v>66</v>
      </c>
      <c r="C49" s="3">
        <f>SUM(AI49:AL49)</f>
        <v>6</v>
      </c>
      <c r="D49" s="3"/>
      <c r="E49" s="7">
        <v>77</v>
      </c>
      <c r="F49" s="20"/>
      <c r="G49" s="20">
        <v>79</v>
      </c>
      <c r="H49" s="20"/>
      <c r="I49" s="20"/>
      <c r="J49" s="20"/>
      <c r="K49" s="20">
        <v>82</v>
      </c>
      <c r="L49" s="20"/>
      <c r="M49" s="20">
        <v>94</v>
      </c>
      <c r="N49" s="20"/>
      <c r="O49" s="20"/>
      <c r="P49" s="20"/>
      <c r="Q49" s="20">
        <v>110</v>
      </c>
      <c r="R49" s="20"/>
      <c r="S49" s="20"/>
      <c r="T49" s="20"/>
      <c r="U49" s="20"/>
      <c r="V49" s="20"/>
      <c r="W49" s="20">
        <v>81</v>
      </c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5"/>
      <c r="AJ49" s="3"/>
      <c r="AK49" s="3">
        <v>0</v>
      </c>
      <c r="AL49" s="16">
        <f>COUNTA(D49:AH49)</f>
        <v>6</v>
      </c>
      <c r="AM49" s="2">
        <f>SUM(D49:AH49)</f>
        <v>523</v>
      </c>
    </row>
    <row r="50" spans="1:39" s="21" customFormat="1">
      <c r="A50" s="4" t="s">
        <v>75</v>
      </c>
      <c r="B50" s="4" t="s">
        <v>76</v>
      </c>
      <c r="C50" s="4">
        <f>SUM(AI50:AL50)</f>
        <v>5</v>
      </c>
      <c r="D50" s="4">
        <v>55</v>
      </c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>
        <v>66</v>
      </c>
      <c r="P50" s="23"/>
      <c r="Q50" s="23">
        <v>65</v>
      </c>
      <c r="R50" s="23"/>
      <c r="S50" s="23">
        <v>70</v>
      </c>
      <c r="T50" s="23"/>
      <c r="U50" s="23"/>
      <c r="V50" s="23"/>
      <c r="W50" s="23"/>
      <c r="X50" s="23"/>
      <c r="Y50" s="23"/>
      <c r="Z50" s="23"/>
      <c r="AA50" s="23">
        <v>65</v>
      </c>
      <c r="AB50" s="23"/>
      <c r="AC50" s="23"/>
      <c r="AD50" s="23"/>
      <c r="AE50" s="23"/>
      <c r="AF50" s="23"/>
      <c r="AG50" s="23"/>
      <c r="AH50" s="23"/>
      <c r="AI50" s="24"/>
      <c r="AJ50" s="4"/>
      <c r="AK50" s="4">
        <v>0</v>
      </c>
      <c r="AL50" s="25">
        <f>COUNTA(D50:AH50)</f>
        <v>5</v>
      </c>
      <c r="AM50" s="12">
        <f>SUM(D50:AH50)</f>
        <v>321</v>
      </c>
    </row>
    <row r="51" spans="1:39" s="21" customFormat="1">
      <c r="A51" s="3" t="s">
        <v>101</v>
      </c>
      <c r="B51" s="3" t="s">
        <v>102</v>
      </c>
      <c r="C51" s="3">
        <f>SUM(AI51:AL51)</f>
        <v>5</v>
      </c>
      <c r="D51" s="3">
        <v>55</v>
      </c>
      <c r="E51" s="7"/>
      <c r="F51" s="20">
        <v>40</v>
      </c>
      <c r="G51" s="20"/>
      <c r="H51" s="20"/>
      <c r="I51" s="20">
        <v>42</v>
      </c>
      <c r="J51" s="20"/>
      <c r="K51" s="20">
        <v>45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>
        <v>56</v>
      </c>
      <c r="AB51" s="20"/>
      <c r="AC51" s="20"/>
      <c r="AD51" s="20"/>
      <c r="AE51" s="20"/>
      <c r="AF51" s="20"/>
      <c r="AG51" s="20"/>
      <c r="AH51" s="20"/>
      <c r="AI51" s="15"/>
      <c r="AJ51" s="3"/>
      <c r="AK51" s="3">
        <v>0</v>
      </c>
      <c r="AL51" s="16">
        <f>COUNTA(D51:AH51)</f>
        <v>5</v>
      </c>
      <c r="AM51" s="2">
        <f>SUM(D51:AH51)</f>
        <v>238</v>
      </c>
    </row>
    <row r="52" spans="1:39" s="21" customFormat="1">
      <c r="A52" s="3" t="s">
        <v>11</v>
      </c>
      <c r="B52" s="3" t="s">
        <v>12</v>
      </c>
      <c r="C52" s="3">
        <f>SUM(AI52:AL52)</f>
        <v>5</v>
      </c>
      <c r="D52" s="3"/>
      <c r="E52" s="7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15"/>
      <c r="AJ52" s="3">
        <v>3</v>
      </c>
      <c r="AK52" s="3">
        <v>2</v>
      </c>
      <c r="AL52" s="16">
        <f>COUNTA(D52:AH52)</f>
        <v>0</v>
      </c>
      <c r="AM52" s="2">
        <f>SUM(D52:AH52)</f>
        <v>0</v>
      </c>
    </row>
    <row r="53" spans="1:39" s="21" customFormat="1">
      <c r="A53" s="4" t="s">
        <v>90</v>
      </c>
      <c r="B53" s="4" t="s">
        <v>89</v>
      </c>
      <c r="C53" s="4">
        <f>SUM(AI53:AL53)</f>
        <v>4</v>
      </c>
      <c r="D53" s="4"/>
      <c r="E53" s="22"/>
      <c r="F53" s="23"/>
      <c r="G53" s="23"/>
      <c r="H53" s="23"/>
      <c r="I53" s="23"/>
      <c r="J53" s="23">
        <v>48</v>
      </c>
      <c r="K53" s="23"/>
      <c r="L53" s="23"/>
      <c r="M53" s="23"/>
      <c r="N53" s="23"/>
      <c r="O53" s="23">
        <v>42</v>
      </c>
      <c r="P53" s="23">
        <v>45</v>
      </c>
      <c r="Q53" s="23"/>
      <c r="R53" s="23"/>
      <c r="S53" s="23"/>
      <c r="T53" s="23">
        <v>58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4"/>
      <c r="AJ53" s="4"/>
      <c r="AK53" s="4">
        <v>0</v>
      </c>
      <c r="AL53" s="25">
        <f>COUNTA(D53:AH53)</f>
        <v>4</v>
      </c>
      <c r="AM53" s="12">
        <f>SUM(D53:AH53)</f>
        <v>193</v>
      </c>
    </row>
    <row r="54" spans="1:39" s="21" customFormat="1">
      <c r="A54" s="26" t="s">
        <v>108</v>
      </c>
      <c r="B54" s="26" t="s">
        <v>109</v>
      </c>
      <c r="C54" s="26">
        <f>SUM(AI54:AL54)</f>
        <v>3</v>
      </c>
      <c r="D54" s="26"/>
      <c r="E54" s="27"/>
      <c r="F54" s="28"/>
      <c r="G54" s="28"/>
      <c r="H54" s="28">
        <v>65</v>
      </c>
      <c r="I54" s="28">
        <v>65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>
        <v>68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9"/>
      <c r="AJ54" s="26"/>
      <c r="AK54" s="26"/>
      <c r="AL54" s="30">
        <f>COUNTA(D54:AH54)</f>
        <v>3</v>
      </c>
      <c r="AM54" s="31">
        <f>SUM(D54:AH54)</f>
        <v>198</v>
      </c>
    </row>
    <row r="55" spans="1:39" s="21" customFormat="1">
      <c r="A55" s="4" t="s">
        <v>79</v>
      </c>
      <c r="B55" s="4" t="s">
        <v>80</v>
      </c>
      <c r="C55" s="4">
        <f>SUM(AI55:AL55)</f>
        <v>3</v>
      </c>
      <c r="D55" s="4"/>
      <c r="E55" s="22"/>
      <c r="F55" s="23"/>
      <c r="G55" s="23"/>
      <c r="H55" s="23"/>
      <c r="I55" s="23"/>
      <c r="J55" s="23"/>
      <c r="K55" s="23"/>
      <c r="L55" s="23"/>
      <c r="M55" s="23">
        <v>38</v>
      </c>
      <c r="N55" s="23"/>
      <c r="O55" s="23"/>
      <c r="P55" s="23"/>
      <c r="Q55" s="23"/>
      <c r="R55" s="23"/>
      <c r="S55" s="23"/>
      <c r="T55" s="23"/>
      <c r="U55" s="23"/>
      <c r="V55" s="23"/>
      <c r="W55" s="23">
        <v>45</v>
      </c>
      <c r="X55" s="23">
        <v>54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4"/>
      <c r="AJ55" s="4"/>
      <c r="AK55" s="4">
        <v>0</v>
      </c>
      <c r="AL55" s="25">
        <f>COUNTA(D55:AH55)</f>
        <v>3</v>
      </c>
      <c r="AM55" s="12">
        <f>SUM(D55:AH55)</f>
        <v>137</v>
      </c>
    </row>
    <row r="56" spans="1:39" s="21" customFormat="1">
      <c r="A56" s="3" t="s">
        <v>70</v>
      </c>
      <c r="B56" s="3" t="s">
        <v>71</v>
      </c>
      <c r="C56" s="3">
        <f>SUM(AI56:AL56)</f>
        <v>2</v>
      </c>
      <c r="D56" s="3"/>
      <c r="E56" s="7">
        <v>60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15"/>
      <c r="AJ56" s="3">
        <v>1</v>
      </c>
      <c r="AK56" s="3">
        <v>0</v>
      </c>
      <c r="AL56" s="16">
        <f>COUNTA(D56:AH56)</f>
        <v>1</v>
      </c>
      <c r="AM56" s="2">
        <f>SUM(D56:AH56)</f>
        <v>60</v>
      </c>
    </row>
    <row r="57" spans="1:39" s="21" customFormat="1">
      <c r="A57" s="26" t="s">
        <v>114</v>
      </c>
      <c r="B57" s="26" t="s">
        <v>115</v>
      </c>
      <c r="C57" s="26">
        <f>SUM(AI57:AL57)</f>
        <v>1</v>
      </c>
      <c r="D57" s="26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>
        <v>78</v>
      </c>
      <c r="AB57" s="28"/>
      <c r="AC57" s="28"/>
      <c r="AD57" s="28"/>
      <c r="AE57" s="28"/>
      <c r="AF57" s="28"/>
      <c r="AG57" s="28"/>
      <c r="AH57" s="28"/>
      <c r="AI57" s="29"/>
      <c r="AJ57" s="26"/>
      <c r="AK57" s="26"/>
      <c r="AL57" s="30">
        <f>COUNTA(D57:AH57)</f>
        <v>1</v>
      </c>
      <c r="AM57" s="31">
        <f>SUM(D57:AH57)</f>
        <v>78</v>
      </c>
    </row>
    <row r="58" spans="1:39" s="21" customFormat="1">
      <c r="A58" s="26" t="s">
        <v>18</v>
      </c>
      <c r="B58" s="26" t="s">
        <v>116</v>
      </c>
      <c r="C58" s="26">
        <f>SUM(AI58:AL58)</f>
        <v>1</v>
      </c>
      <c r="D58" s="26"/>
      <c r="E58" s="2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>
        <v>78</v>
      </c>
      <c r="AB58" s="28"/>
      <c r="AC58" s="28"/>
      <c r="AD58" s="28"/>
      <c r="AE58" s="28"/>
      <c r="AF58" s="28"/>
      <c r="AG58" s="28"/>
      <c r="AH58" s="28"/>
      <c r="AI58" s="29"/>
      <c r="AJ58" s="26"/>
      <c r="AK58" s="26"/>
      <c r="AL58" s="30">
        <f>COUNTA(D58:AH58)</f>
        <v>1</v>
      </c>
      <c r="AM58" s="31">
        <f>SUM(D58:AH58)</f>
        <v>78</v>
      </c>
    </row>
    <row r="59" spans="1:39" s="21" customFormat="1">
      <c r="A59" s="26" t="s">
        <v>112</v>
      </c>
      <c r="B59" s="26" t="s">
        <v>113</v>
      </c>
      <c r="C59" s="26">
        <f>SUM(AI59:AL59)</f>
        <v>1</v>
      </c>
      <c r="D59" s="26"/>
      <c r="E59" s="27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>
        <v>56</v>
      </c>
      <c r="AB59" s="28"/>
      <c r="AC59" s="28"/>
      <c r="AD59" s="28"/>
      <c r="AE59" s="28"/>
      <c r="AF59" s="28"/>
      <c r="AG59" s="28"/>
      <c r="AH59" s="28"/>
      <c r="AI59" s="29"/>
      <c r="AJ59" s="26"/>
      <c r="AK59" s="26"/>
      <c r="AL59" s="30">
        <f>COUNTA(D59:AH59)</f>
        <v>1</v>
      </c>
      <c r="AM59" s="31">
        <f>SUM(D59:AH59)</f>
        <v>56</v>
      </c>
    </row>
    <row r="60" spans="1:39" s="21" customFormat="1">
      <c r="A60" s="4" t="s">
        <v>54</v>
      </c>
      <c r="B60" s="4" t="s">
        <v>103</v>
      </c>
      <c r="C60" s="4">
        <f>SUM(AI60:AL60)</f>
        <v>1</v>
      </c>
      <c r="D60" s="4"/>
      <c r="E60" s="22"/>
      <c r="F60" s="23"/>
      <c r="G60" s="23"/>
      <c r="H60" s="23">
        <v>48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4"/>
      <c r="AJ60" s="4"/>
      <c r="AK60" s="4"/>
      <c r="AL60" s="25">
        <f>COUNTA(D60:AH60)</f>
        <v>1</v>
      </c>
      <c r="AM60" s="12">
        <f>SUM(D60:AH60)</f>
        <v>48</v>
      </c>
    </row>
    <row r="61" spans="1:39" s="21" customFormat="1">
      <c r="A61" s="4" t="s">
        <v>111</v>
      </c>
      <c r="B61" s="4" t="s">
        <v>110</v>
      </c>
      <c r="C61" s="4">
        <f>SUM(AI61:AL61)</f>
        <v>0</v>
      </c>
      <c r="D61" s="4"/>
      <c r="E61" s="2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4"/>
      <c r="AJ61" s="4"/>
      <c r="AK61" s="4"/>
      <c r="AL61" s="25">
        <f>COUNTA(D61:AH61)</f>
        <v>0</v>
      </c>
      <c r="AM61" s="12">
        <f>SUM(D61:AH61)</f>
        <v>0</v>
      </c>
    </row>
    <row r="62" spans="1:39" s="21" customFormat="1">
      <c r="A62" s="3" t="s">
        <v>64</v>
      </c>
      <c r="B62" s="3" t="s">
        <v>63</v>
      </c>
      <c r="C62" s="3">
        <f>SUM(AI62:AL62)</f>
        <v>0</v>
      </c>
      <c r="D62" s="3"/>
      <c r="E62" s="7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15"/>
      <c r="AJ62" s="3"/>
      <c r="AK62" s="3">
        <v>0</v>
      </c>
      <c r="AL62" s="16">
        <f>COUNTA(D62:AH62)</f>
        <v>0</v>
      </c>
      <c r="AM62" s="2">
        <f>SUM(D62:AH62)</f>
        <v>0</v>
      </c>
    </row>
    <row r="63" spans="1:39">
      <c r="C63" s="11"/>
      <c r="D63">
        <f>COUNTA(D2:D62)</f>
        <v>34</v>
      </c>
      <c r="E63">
        <f>COUNTA(E2:E62)</f>
        <v>13</v>
      </c>
      <c r="F63">
        <f>COUNTA(F2:F62)</f>
        <v>13</v>
      </c>
      <c r="G63">
        <f>COUNTA(G2:G62)</f>
        <v>28</v>
      </c>
      <c r="H63">
        <f>COUNTA(H2:H62)</f>
        <v>16</v>
      </c>
      <c r="I63">
        <f>COUNTA(I2:I62)</f>
        <v>29</v>
      </c>
      <c r="J63">
        <f>COUNTA(J2:J62)</f>
        <v>24</v>
      </c>
      <c r="K63">
        <f>COUNTA(K2:K62)</f>
        <v>29</v>
      </c>
      <c r="L63">
        <f>COUNTA(L2:L62)</f>
        <v>17</v>
      </c>
      <c r="M63">
        <f>COUNTA(M2:M62)</f>
        <v>28</v>
      </c>
      <c r="N63">
        <f>COUNTA(N2:N62)</f>
        <v>11</v>
      </c>
      <c r="O63">
        <f>COUNTA(O2:O62)</f>
        <v>27</v>
      </c>
      <c r="P63">
        <f>COUNTA(P2:P62)</f>
        <v>25</v>
      </c>
      <c r="Q63">
        <f>COUNTA(Q2:Q62)</f>
        <v>31</v>
      </c>
      <c r="R63">
        <f>COUNTA(R2:R62)</f>
        <v>21</v>
      </c>
      <c r="S63">
        <f>COUNTA(S2:S62)</f>
        <v>21</v>
      </c>
      <c r="T63">
        <f>COUNTA(T2:T62)</f>
        <v>21</v>
      </c>
      <c r="U63">
        <f>COUNTA(U2:U62)</f>
        <v>25</v>
      </c>
      <c r="V63">
        <f>COUNTA(V2:V62)</f>
        <v>12</v>
      </c>
      <c r="W63">
        <f>COUNTA(W2:W62)</f>
        <v>26</v>
      </c>
      <c r="X63">
        <f>COUNTA(X2:X62)</f>
        <v>21</v>
      </c>
      <c r="Y63">
        <f>COUNTA(Y2:Y62)</f>
        <v>18</v>
      </c>
      <c r="Z63">
        <f>COUNTA(Z2:Z62)</f>
        <v>16</v>
      </c>
      <c r="AA63">
        <f>COUNTA(AA2:AA62)</f>
        <v>26</v>
      </c>
      <c r="AB63">
        <f>COUNTA(AB2:AB62)</f>
        <v>18</v>
      </c>
      <c r="AC63">
        <f>COUNTA(AC2:AC62)</f>
        <v>12</v>
      </c>
      <c r="AD63">
        <f>COUNTA(AD2:AD62)</f>
        <v>26</v>
      </c>
      <c r="AE63">
        <f>COUNTA(AE2:AE62)</f>
        <v>10</v>
      </c>
      <c r="AF63">
        <f>COUNTA(AF2:AF62)</f>
        <v>24</v>
      </c>
      <c r="AG63">
        <f>COUNTA(AG2:AG62)</f>
        <v>5</v>
      </c>
      <c r="AH63">
        <f>COUNTA(AH2:AH62)</f>
        <v>35</v>
      </c>
      <c r="AL63" s="11"/>
    </row>
  </sheetData>
  <sortState ref="A1:AM63">
    <sortCondition descending="1" ref="C1:C63"/>
    <sortCondition descending="1" ref="AL1:AL63"/>
    <sortCondition descending="1" ref="AM1:AM63"/>
    <sortCondition ref="A1:A63"/>
    <sortCondition ref="B1:B63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Samsonite Europe N.V.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De Smet</dc:creator>
  <cp:lastModifiedBy>Mario De Smet</cp:lastModifiedBy>
  <dcterms:created xsi:type="dcterms:W3CDTF">2014-12-29T09:07:55Z</dcterms:created>
  <dcterms:modified xsi:type="dcterms:W3CDTF">2018-10-17T13:51:37Z</dcterms:modified>
</cp:coreProperties>
</file>